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Finansinės bei biudžeto vykdymo ataskaitas 2021m.I ketv\"/>
    </mc:Choice>
  </mc:AlternateContent>
  <bookViews>
    <workbookView xWindow="0" yWindow="0" windowWidth="28800" windowHeight="12140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L342" i="1" s="1"/>
  <c r="K343" i="1"/>
  <c r="J343" i="1"/>
  <c r="I343" i="1"/>
  <c r="K342" i="1"/>
  <c r="J342" i="1"/>
  <c r="I342" i="1"/>
  <c r="L339" i="1"/>
  <c r="L338" i="1" s="1"/>
  <c r="K339" i="1"/>
  <c r="J339" i="1"/>
  <c r="I339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K328" i="1"/>
  <c r="J328" i="1"/>
  <c r="I328" i="1"/>
  <c r="L325" i="1"/>
  <c r="L324" i="1" s="1"/>
  <c r="K325" i="1"/>
  <c r="J325" i="1"/>
  <c r="I325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I315" i="1"/>
  <c r="K314" i="1"/>
  <c r="J314" i="1"/>
  <c r="I314" i="1"/>
  <c r="L311" i="1"/>
  <c r="L310" i="1" s="1"/>
  <c r="K311" i="1"/>
  <c r="J311" i="1"/>
  <c r="I311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I298" i="1"/>
  <c r="K297" i="1"/>
  <c r="J297" i="1"/>
  <c r="I297" i="1"/>
  <c r="K296" i="1"/>
  <c r="J296" i="1"/>
  <c r="I296" i="1"/>
  <c r="K295" i="1"/>
  <c r="J295" i="1"/>
  <c r="I295" i="1"/>
  <c r="L292" i="1"/>
  <c r="L291" i="1" s="1"/>
  <c r="K292" i="1"/>
  <c r="J292" i="1"/>
  <c r="I292" i="1"/>
  <c r="K291" i="1"/>
  <c r="J291" i="1"/>
  <c r="I291" i="1"/>
  <c r="L289" i="1"/>
  <c r="L288" i="1" s="1"/>
  <c r="K289" i="1"/>
  <c r="J289" i="1"/>
  <c r="I289" i="1"/>
  <c r="K288" i="1"/>
  <c r="J288" i="1"/>
  <c r="I288" i="1"/>
  <c r="L286" i="1"/>
  <c r="L285" i="1" s="1"/>
  <c r="K286" i="1"/>
  <c r="J286" i="1"/>
  <c r="I286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L277" i="1" s="1"/>
  <c r="K278" i="1"/>
  <c r="J278" i="1"/>
  <c r="I278" i="1"/>
  <c r="K277" i="1"/>
  <c r="J277" i="1"/>
  <c r="I277" i="1"/>
  <c r="L274" i="1"/>
  <c r="L273" i="1" s="1"/>
  <c r="K274" i="1"/>
  <c r="J274" i="1"/>
  <c r="I274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I265" i="1"/>
  <c r="K264" i="1"/>
  <c r="J264" i="1"/>
  <c r="I264" i="1"/>
  <c r="K263" i="1"/>
  <c r="J263" i="1"/>
  <c r="I263" i="1"/>
  <c r="L260" i="1"/>
  <c r="L259" i="1" s="1"/>
  <c r="K260" i="1"/>
  <c r="J260" i="1"/>
  <c r="I260" i="1"/>
  <c r="K259" i="1"/>
  <c r="J259" i="1"/>
  <c r="I259" i="1"/>
  <c r="L257" i="1"/>
  <c r="L256" i="1" s="1"/>
  <c r="K257" i="1"/>
  <c r="J257" i="1"/>
  <c r="I257" i="1"/>
  <c r="K256" i="1"/>
  <c r="J256" i="1"/>
  <c r="I256" i="1"/>
  <c r="L254" i="1"/>
  <c r="L253" i="1" s="1"/>
  <c r="K254" i="1"/>
  <c r="J254" i="1"/>
  <c r="I254" i="1"/>
  <c r="K253" i="1"/>
  <c r="J253" i="1"/>
  <c r="I253" i="1"/>
  <c r="L250" i="1"/>
  <c r="L249" i="1" s="1"/>
  <c r="K250" i="1"/>
  <c r="J250" i="1"/>
  <c r="I250" i="1"/>
  <c r="K249" i="1"/>
  <c r="J249" i="1"/>
  <c r="I249" i="1"/>
  <c r="L246" i="1"/>
  <c r="L245" i="1" s="1"/>
  <c r="K246" i="1"/>
  <c r="J246" i="1"/>
  <c r="I246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K231" i="1"/>
  <c r="J231" i="1"/>
  <c r="I231" i="1"/>
  <c r="K230" i="1"/>
  <c r="J230" i="1"/>
  <c r="I230" i="1"/>
  <c r="L226" i="1"/>
  <c r="L225" i="1" s="1"/>
  <c r="L224" i="1" s="1"/>
  <c r="K226" i="1"/>
  <c r="J226" i="1"/>
  <c r="I226" i="1"/>
  <c r="K225" i="1"/>
  <c r="J225" i="1"/>
  <c r="I225" i="1"/>
  <c r="K224" i="1"/>
  <c r="J224" i="1"/>
  <c r="I224" i="1"/>
  <c r="L222" i="1"/>
  <c r="L221" i="1" s="1"/>
  <c r="L220" i="1" s="1"/>
  <c r="K222" i="1"/>
  <c r="J222" i="1"/>
  <c r="I222" i="1"/>
  <c r="K221" i="1"/>
  <c r="J221" i="1"/>
  <c r="I221" i="1"/>
  <c r="K220" i="1"/>
  <c r="J220" i="1"/>
  <c r="I220" i="1"/>
  <c r="L213" i="1"/>
  <c r="L212" i="1" s="1"/>
  <c r="K213" i="1"/>
  <c r="J213" i="1"/>
  <c r="I213" i="1"/>
  <c r="K212" i="1"/>
  <c r="J212" i="1"/>
  <c r="I212" i="1"/>
  <c r="L210" i="1"/>
  <c r="L209" i="1" s="1"/>
  <c r="L208" i="1" s="1"/>
  <c r="K210" i="1"/>
  <c r="J210" i="1"/>
  <c r="I210" i="1"/>
  <c r="K209" i="1"/>
  <c r="J209" i="1"/>
  <c r="I209" i="1"/>
  <c r="K208" i="1"/>
  <c r="J208" i="1"/>
  <c r="I208" i="1"/>
  <c r="L203" i="1"/>
  <c r="L202" i="1" s="1"/>
  <c r="L201" i="1" s="1"/>
  <c r="K203" i="1"/>
  <c r="J203" i="1"/>
  <c r="I203" i="1"/>
  <c r="K202" i="1"/>
  <c r="J202" i="1"/>
  <c r="I202" i="1"/>
  <c r="K201" i="1"/>
  <c r="J201" i="1"/>
  <c r="I201" i="1"/>
  <c r="L199" i="1"/>
  <c r="L198" i="1" s="1"/>
  <c r="K199" i="1"/>
  <c r="J199" i="1"/>
  <c r="I199" i="1"/>
  <c r="K198" i="1"/>
  <c r="J198" i="1"/>
  <c r="I198" i="1"/>
  <c r="L194" i="1"/>
  <c r="K194" i="1"/>
  <c r="J194" i="1"/>
  <c r="I194" i="1"/>
  <c r="L193" i="1"/>
  <c r="K193" i="1"/>
  <c r="J193" i="1"/>
  <c r="I193" i="1"/>
  <c r="L188" i="1"/>
  <c r="L187" i="1" s="1"/>
  <c r="K188" i="1"/>
  <c r="K187" i="1" s="1"/>
  <c r="K178" i="1" s="1"/>
  <c r="K177" i="1" s="1"/>
  <c r="K176" i="1" s="1"/>
  <c r="J188" i="1"/>
  <c r="I188" i="1"/>
  <c r="J187" i="1"/>
  <c r="I187" i="1"/>
  <c r="L183" i="1"/>
  <c r="K183" i="1"/>
  <c r="J183" i="1"/>
  <c r="I183" i="1"/>
  <c r="L182" i="1"/>
  <c r="K182" i="1"/>
  <c r="J182" i="1"/>
  <c r="I182" i="1"/>
  <c r="L180" i="1"/>
  <c r="L179" i="1" s="1"/>
  <c r="K180" i="1"/>
  <c r="J180" i="1"/>
  <c r="I180" i="1"/>
  <c r="K179" i="1"/>
  <c r="J179" i="1"/>
  <c r="I179" i="1"/>
  <c r="J178" i="1"/>
  <c r="J177" i="1" s="1"/>
  <c r="J176" i="1" s="1"/>
  <c r="I178" i="1"/>
  <c r="I177" i="1" s="1"/>
  <c r="I176" i="1" s="1"/>
  <c r="L172" i="1"/>
  <c r="L171" i="1" s="1"/>
  <c r="K172" i="1"/>
  <c r="J172" i="1"/>
  <c r="I172" i="1"/>
  <c r="K171" i="1"/>
  <c r="J171" i="1"/>
  <c r="I171" i="1"/>
  <c r="L167" i="1"/>
  <c r="L166" i="1" s="1"/>
  <c r="K167" i="1"/>
  <c r="J167" i="1"/>
  <c r="I167" i="1"/>
  <c r="K166" i="1"/>
  <c r="J166" i="1"/>
  <c r="I166" i="1"/>
  <c r="K165" i="1"/>
  <c r="J165" i="1"/>
  <c r="I165" i="1"/>
  <c r="L163" i="1"/>
  <c r="L162" i="1" s="1"/>
  <c r="L161" i="1" s="1"/>
  <c r="K163" i="1"/>
  <c r="J163" i="1"/>
  <c r="I163" i="1"/>
  <c r="K162" i="1"/>
  <c r="J162" i="1"/>
  <c r="I162" i="1"/>
  <c r="K161" i="1"/>
  <c r="J161" i="1"/>
  <c r="I161" i="1"/>
  <c r="K160" i="1"/>
  <c r="J160" i="1"/>
  <c r="I160" i="1"/>
  <c r="L158" i="1"/>
  <c r="L157" i="1" s="1"/>
  <c r="K158" i="1"/>
  <c r="J158" i="1"/>
  <c r="I158" i="1"/>
  <c r="K157" i="1"/>
  <c r="J157" i="1"/>
  <c r="I157" i="1"/>
  <c r="L153" i="1"/>
  <c r="K153" i="1"/>
  <c r="J153" i="1"/>
  <c r="I153" i="1"/>
  <c r="L152" i="1"/>
  <c r="L151" i="1" s="1"/>
  <c r="L150" i="1" s="1"/>
  <c r="K152" i="1"/>
  <c r="J152" i="1"/>
  <c r="I152" i="1"/>
  <c r="K151" i="1"/>
  <c r="J151" i="1"/>
  <c r="I151" i="1"/>
  <c r="K150" i="1"/>
  <c r="J150" i="1"/>
  <c r="I150" i="1"/>
  <c r="L147" i="1"/>
  <c r="L146" i="1" s="1"/>
  <c r="L145" i="1" s="1"/>
  <c r="K147" i="1"/>
  <c r="J147" i="1"/>
  <c r="J146" i="1" s="1"/>
  <c r="J145" i="1" s="1"/>
  <c r="J131" i="1" s="1"/>
  <c r="I147" i="1"/>
  <c r="K146" i="1"/>
  <c r="I146" i="1"/>
  <c r="I145" i="1" s="1"/>
  <c r="I131" i="1" s="1"/>
  <c r="K145" i="1"/>
  <c r="K131" i="1" s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L137" i="1" s="1"/>
  <c r="K138" i="1"/>
  <c r="J138" i="1"/>
  <c r="I138" i="1"/>
  <c r="K137" i="1"/>
  <c r="J137" i="1"/>
  <c r="I137" i="1"/>
  <c r="L134" i="1"/>
  <c r="K134" i="1"/>
  <c r="J134" i="1"/>
  <c r="I134" i="1"/>
  <c r="L133" i="1"/>
  <c r="L132" i="1" s="1"/>
  <c r="K133" i="1"/>
  <c r="J133" i="1"/>
  <c r="I133" i="1"/>
  <c r="K132" i="1"/>
  <c r="J132" i="1"/>
  <c r="I132" i="1"/>
  <c r="L129" i="1"/>
  <c r="L128" i="1" s="1"/>
  <c r="L127" i="1" s="1"/>
  <c r="K129" i="1"/>
  <c r="J129" i="1"/>
  <c r="I129" i="1"/>
  <c r="K128" i="1"/>
  <c r="J128" i="1"/>
  <c r="I128" i="1"/>
  <c r="K127" i="1"/>
  <c r="J127" i="1"/>
  <c r="I127" i="1"/>
  <c r="L125" i="1"/>
  <c r="L124" i="1" s="1"/>
  <c r="L123" i="1" s="1"/>
  <c r="K125" i="1"/>
  <c r="J125" i="1"/>
  <c r="I125" i="1"/>
  <c r="K124" i="1"/>
  <c r="J124" i="1"/>
  <c r="I124" i="1"/>
  <c r="K123" i="1"/>
  <c r="J123" i="1"/>
  <c r="I123" i="1"/>
  <c r="L121" i="1"/>
  <c r="L120" i="1" s="1"/>
  <c r="L119" i="1" s="1"/>
  <c r="K121" i="1"/>
  <c r="J121" i="1"/>
  <c r="I121" i="1"/>
  <c r="K120" i="1"/>
  <c r="J120" i="1"/>
  <c r="I120" i="1"/>
  <c r="K119" i="1"/>
  <c r="J119" i="1"/>
  <c r="I119" i="1"/>
  <c r="L117" i="1"/>
  <c r="L116" i="1" s="1"/>
  <c r="L115" i="1" s="1"/>
  <c r="K117" i="1"/>
  <c r="J117" i="1"/>
  <c r="I117" i="1"/>
  <c r="K116" i="1"/>
  <c r="J116" i="1"/>
  <c r="I116" i="1"/>
  <c r="K115" i="1"/>
  <c r="J115" i="1"/>
  <c r="I115" i="1"/>
  <c r="L112" i="1"/>
  <c r="L111" i="1" s="1"/>
  <c r="L110" i="1" s="1"/>
  <c r="K112" i="1"/>
  <c r="J112" i="1"/>
  <c r="I112" i="1"/>
  <c r="K111" i="1"/>
  <c r="J111" i="1"/>
  <c r="I111" i="1"/>
  <c r="K110" i="1"/>
  <c r="J110" i="1"/>
  <c r="I110" i="1"/>
  <c r="K109" i="1"/>
  <c r="J109" i="1"/>
  <c r="I109" i="1"/>
  <c r="L106" i="1"/>
  <c r="L105" i="1" s="1"/>
  <c r="K106" i="1"/>
  <c r="J106" i="1"/>
  <c r="I106" i="1"/>
  <c r="K105" i="1"/>
  <c r="J105" i="1"/>
  <c r="I105" i="1"/>
  <c r="L102" i="1"/>
  <c r="L101" i="1" s="1"/>
  <c r="L100" i="1" s="1"/>
  <c r="K102" i="1"/>
  <c r="J102" i="1"/>
  <c r="I102" i="1"/>
  <c r="K101" i="1"/>
  <c r="J101" i="1"/>
  <c r="I101" i="1"/>
  <c r="K100" i="1"/>
  <c r="J100" i="1"/>
  <c r="I100" i="1"/>
  <c r="L97" i="1"/>
  <c r="L96" i="1" s="1"/>
  <c r="L95" i="1" s="1"/>
  <c r="K97" i="1"/>
  <c r="J97" i="1"/>
  <c r="I97" i="1"/>
  <c r="K96" i="1"/>
  <c r="J96" i="1"/>
  <c r="I96" i="1"/>
  <c r="K95" i="1"/>
  <c r="J95" i="1"/>
  <c r="I95" i="1"/>
  <c r="L92" i="1"/>
  <c r="L91" i="1" s="1"/>
  <c r="L90" i="1" s="1"/>
  <c r="K92" i="1"/>
  <c r="J92" i="1"/>
  <c r="I92" i="1"/>
  <c r="K91" i="1"/>
  <c r="J91" i="1"/>
  <c r="I91" i="1"/>
  <c r="K90" i="1"/>
  <c r="J90" i="1"/>
  <c r="I90" i="1"/>
  <c r="K89" i="1"/>
  <c r="J89" i="1"/>
  <c r="I89" i="1"/>
  <c r="L85" i="1"/>
  <c r="K85" i="1"/>
  <c r="J85" i="1"/>
  <c r="I85" i="1"/>
  <c r="L84" i="1"/>
  <c r="L83" i="1" s="1"/>
  <c r="L82" i="1" s="1"/>
  <c r="K84" i="1"/>
  <c r="J84" i="1"/>
  <c r="I84" i="1"/>
  <c r="K83" i="1"/>
  <c r="J83" i="1"/>
  <c r="I83" i="1"/>
  <c r="K82" i="1"/>
  <c r="J82" i="1"/>
  <c r="I82" i="1"/>
  <c r="L80" i="1"/>
  <c r="K80" i="1"/>
  <c r="J80" i="1"/>
  <c r="I80" i="1"/>
  <c r="L79" i="1"/>
  <c r="L78" i="1" s="1"/>
  <c r="K79" i="1"/>
  <c r="J79" i="1"/>
  <c r="I79" i="1"/>
  <c r="K78" i="1"/>
  <c r="J78" i="1"/>
  <c r="I78" i="1"/>
  <c r="L74" i="1"/>
  <c r="L73" i="1" s="1"/>
  <c r="K74" i="1"/>
  <c r="J74" i="1"/>
  <c r="I74" i="1"/>
  <c r="K73" i="1"/>
  <c r="J73" i="1"/>
  <c r="I73" i="1"/>
  <c r="L69" i="1"/>
  <c r="L68" i="1" s="1"/>
  <c r="K69" i="1"/>
  <c r="J69" i="1"/>
  <c r="I69" i="1"/>
  <c r="K68" i="1"/>
  <c r="J68" i="1"/>
  <c r="I68" i="1"/>
  <c r="L64" i="1"/>
  <c r="L63" i="1" s="1"/>
  <c r="K64" i="1"/>
  <c r="J64" i="1"/>
  <c r="I64" i="1"/>
  <c r="K63" i="1"/>
  <c r="J63" i="1"/>
  <c r="I63" i="1"/>
  <c r="K62" i="1"/>
  <c r="J62" i="1"/>
  <c r="I62" i="1"/>
  <c r="K61" i="1"/>
  <c r="J61" i="1"/>
  <c r="I61" i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/>
  <c r="L36" i="1"/>
  <c r="K36" i="1"/>
  <c r="J36" i="1"/>
  <c r="I36" i="1"/>
  <c r="L34" i="1"/>
  <c r="L33" i="1" s="1"/>
  <c r="L32" i="1" s="1"/>
  <c r="K34" i="1"/>
  <c r="K33" i="1" s="1"/>
  <c r="K32" i="1" s="1"/>
  <c r="J34" i="1"/>
  <c r="I34" i="1"/>
  <c r="I33" i="1" s="1"/>
  <c r="I32" i="1" s="1"/>
  <c r="J33" i="1"/>
  <c r="J32" i="1"/>
  <c r="K31" i="1" l="1"/>
  <c r="K30" i="1" s="1"/>
  <c r="K360" i="1" s="1"/>
  <c r="J31" i="1"/>
  <c r="J30" i="1" s="1"/>
  <c r="J360" i="1" s="1"/>
  <c r="I31" i="1"/>
  <c r="I30" i="1" s="1"/>
  <c r="I360" i="1" s="1"/>
  <c r="L231" i="1"/>
  <c r="L328" i="1"/>
  <c r="L131" i="1"/>
  <c r="L178" i="1"/>
  <c r="L177" i="1" s="1"/>
  <c r="L165" i="1"/>
  <c r="L263" i="1"/>
  <c r="L296" i="1"/>
  <c r="L295" i="1" s="1"/>
  <c r="L160" i="1"/>
  <c r="L31" i="1"/>
  <c r="L62" i="1"/>
  <c r="L61" i="1" s="1"/>
  <c r="L89" i="1"/>
  <c r="L109" i="1"/>
  <c r="L30" i="1" l="1"/>
  <c r="L230" i="1"/>
  <c r="L176" i="1" s="1"/>
  <c r="L360" i="1" l="1"/>
</calcChain>
</file>

<file path=xl/sharedStrings.xml><?xml version="1.0" encoding="utf-8"?>
<sst xmlns="http://schemas.openxmlformats.org/spreadsheetml/2006/main" count="381" uniqueCount="238">
  <si>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</si>
  <si>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</si>
  <si>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</si>
  <si>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</si>
  <si>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</si>
  <si>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</si>
  <si>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</si>
  <si>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</si>
  <si>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</si>
  <si>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</si>
  <si>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</si>
  <si>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</si>
  <si>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</si>
  <si>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</si>
  <si>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</si>
  <si>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</si>
  <si>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</si>
  <si>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</si>
  <si>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</si>
  <si>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</si>
  <si>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4SB(MK)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</si>
  <si>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</si>
  <si>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</si>
  <si>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</si>
  <si>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</si>
  <si>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</si>
  <si>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</si>
  <si>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</si>
  <si>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</si>
  <si>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</si>
  <si>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</si>
  <si>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</si>
  <si>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</si>
  <si>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</si>
  <si>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</si>
  <si>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</si>
  <si>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</si>
  <si>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</si>
  <si>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</si>
  <si>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</si>
  <si>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</si>
  <si>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</si>
  <si>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</si>
  <si>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</si>
  <si>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</si>
  <si>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</si>
  <si>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</si>
  <si>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</si>
  <si>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</si>
  <si>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</si>
  <si>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</si>
  <si>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</si>
  <si>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</si>
  <si>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</si>
  <si>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</si>
  <si>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</si>
  <si>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</si>
  <si>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</si>
  <si>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</si>
  <si>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</si>
  <si>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</si>
  <si>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</si>
  <si>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</si>
  <si>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</si>
  <si>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</si>
  <si>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</si>
  <si>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</si>
  <si>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</si>
  <si>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</si>
  <si>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</si>
  <si>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</si>
  <si>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</si>
  <si>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</si>
  <si>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</si>
  <si>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</si>
  <si>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</si>
  <si>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</si>
  <si>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</si>
  <si>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</si>
  <si>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</si>
  <si>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</si>
  <si>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</si>
  <si>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</si>
  <si>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</si>
  <si>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</si>
  <si>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</si>
  <si>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</si>
  <si>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</si>
  <si>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</si>
  <si>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</si>
  <si>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</si>
  <si>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</si>
  <si>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</si>
  <si>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</si>
  <si>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</si>
  <si>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</si>
  <si>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</si>
  <si>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</si>
  <si>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</si>
  <si>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</si>
  <si>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</si>
  <si>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</si>
  <si>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</si>
  <si>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</si>
  <si>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</si>
  <si>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</si>
  <si>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</si>
  <si>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</si>
  <si>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</si>
  <si>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</si>
  <si>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</si>
  <si>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</si>
  <si>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</si>
  <si>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</si>
  <si>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</si>
  <si>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</si>
  <si>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</si>
  <si>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</si>
  <si>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</si>
  <si>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</si>
  <si>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</si>
  <si>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</si>
  <si>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</si>
  <si>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</si>
  <si>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</si>
  <si>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</si>
  <si>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</si>
  <si>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</si>
  <si>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</si>
  <si>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</si>
  <si>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</si>
  <si>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</si>
  <si>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</si>
  <si>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</si>
  <si>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</si>
  <si>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</si>
  <si>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</si>
  <si>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</si>
  <si>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</si>
  <si>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</si>
  <si>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</si>
  <si>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</si>
  <si>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</si>
  <si>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</si>
  <si>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</si>
  <si>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</si>
  <si>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</si>
  <si>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</si>
  <si>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</si>
  <si>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</si>
  <si>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</si>
  <si>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</si>
  <si>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</si>
  <si>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</si>
  <si>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</si>
  <si>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</si>
  <si>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</si>
  <si>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</si>
  <si>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</si>
  <si>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</si>
  <si>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</si>
  <si>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</si>
  <si>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</si>
  <si>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</si>
  <si>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</si>
  <si>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</si>
  <si>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</si>
  <si>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</si>
  <si>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</si>
  <si>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</si>
  <si>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</si>
  <si>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</si>
  <si>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</si>
  <si>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</si>
  <si>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</si>
  <si>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</si>
  <si>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</si>
  <si>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</si>
  <si>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</si>
  <si>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</si>
  <si>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</si>
  <si>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</si>
  <si>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</si>
  <si>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</si>
  <si>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</si>
  <si>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</si>
  <si>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</si>
  <si>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</si>
  <si>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</si>
  <si>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</si>
  <si>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</si>
  <si>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</si>
  <si>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</si>
  <si>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</si>
  <si>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</si>
  <si>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</si>
  <si>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</si>
  <si>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</si>
  <si>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</si>
  <si>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</si>
  <si>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</si>
  <si>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</si>
  <si>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</si>
  <si>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</si>
  <si>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</si>
  <si>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</si>
  <si>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</si>
  <si>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</si>
  <si>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</si>
  <si>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</si>
  <si>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</si>
  <si>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</si>
  <si>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</si>
  <si>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</si>
  <si>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</si>
  <si>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</si>
  <si>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</si>
  <si>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</si>
  <si>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</si>
  <si>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</si>
  <si>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</si>
  <si>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</si>
  <si>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</si>
  <si>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</si>
  <si>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</si>
  <si>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</si>
  <si>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</si>
  <si>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</si>
  <si>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Liudmila Jakutait</t>
  </si>
  <si>
    <t xml:space="preserve">  (vyriausiasis buhalteris (buhalteris)/centralizuotos apskaitos įstaigos vadovas arba jo įgaliotas asmuo</t>
  </si>
  <si>
    <t>2021 m. kovo 31 d.</t>
  </si>
  <si>
    <t>ketvirtinė</t>
  </si>
  <si>
    <t>2021 m. balandžio 12  d.</t>
  </si>
  <si>
    <t>Švietimo, sporto ir jaunimo reikalų programa</t>
  </si>
  <si>
    <t>02010101 Ugdymo planų ir ugdymo sąlygų užtikrinimas ikimokyklinio ugdymo įstaigose</t>
  </si>
  <si>
    <t>l.e.direktoriaus pareigas</t>
  </si>
  <si>
    <t>Valentina Kosman</t>
  </si>
  <si>
    <t>Vyr.buhalterė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</si>
</sst>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/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/>
    <xf numFmtId="164" fontId="2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355" colorId="9" workbookViewId="0">
      <selection activeCell="P365" sqref="P365"/>
    </sheetView>
  </sheetViews>
  <sheetFormatPr defaultColWidth="9.1796875" defaultRowHeight="12.75" customHeight="1" x14ac:dyDescent="0.35"/>
  <cols>
    <col min="1" max="4" width="2" style="2" customWidth="1"/>
    <col min="5" max="5" width="2.1796875" style="2" customWidth="1"/>
    <col min="6" max="6" width="3.54296875" style="3" customWidth="1"/>
    <col min="7" max="7" width="34.26953125" style="2" customWidth="1"/>
    <col min="8" max="8" width="4.7265625" style="2" customWidth="1"/>
    <col min="9" max="9" width="13.453125" style="2" customWidth="1"/>
    <col min="10" max="10" width="14.1796875" style="2" customWidth="1"/>
    <col min="11" max="11" width="13.7265625" style="2" customWidth="1"/>
    <col min="12" max="12" width="13.453125" style="2" customWidth="1"/>
    <col min="13" max="13" width="10.81640625" style="2" customWidth="1"/>
    <col min="14" max="14" width="34.453125" style="2" customWidth="1"/>
    <col min="15" max="256" width="9.1796875" style="2" customWidth="1"/>
    <col min="257" max="257" width="9.1796875" style="1" customWidth="1"/>
    <col min="258" max="16384" width="9.1796875" style="1"/>
  </cols>
  <sheetData>
    <row r="1" spans="1:13" ht="15" customHeight="1" x14ac:dyDescent="0.35">
      <c r="G1" s="4"/>
      <c r="H1" s="5"/>
      <c r="I1" s="6"/>
      <c r="J1" s="7" t="s">
        <v>0</v>
      </c>
      <c r="K1" s="7"/>
      <c r="L1" s="7"/>
    </row>
    <row r="2" spans="1:13" ht="14.25" customHeight="1" x14ac:dyDescent="0.35">
      <c r="H2" s="5"/>
      <c r="I2" s="1"/>
      <c r="J2" s="7" t="s">
        <v>1</v>
      </c>
      <c r="K2" s="7"/>
      <c r="L2" s="7"/>
    </row>
    <row r="3" spans="1:13" ht="13.5" customHeight="1" x14ac:dyDescent="0.35">
      <c r="H3" s="8"/>
      <c r="I3" s="5"/>
      <c r="J3" s="7" t="s">
        <v>2</v>
      </c>
      <c r="K3" s="7"/>
      <c r="L3" s="7"/>
    </row>
    <row r="4" spans="1:13" ht="14.25" customHeight="1" x14ac:dyDescent="0.3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3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3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35">
      <c r="A7" s="168" t="s">
        <v>7</v>
      </c>
      <c r="B7" s="169"/>
      <c r="C7" s="169"/>
      <c r="D7" s="169"/>
      <c r="E7" s="169"/>
      <c r="F7" s="170"/>
      <c r="G7" s="169"/>
      <c r="H7" s="169"/>
      <c r="I7" s="169"/>
      <c r="J7" s="169"/>
      <c r="K7" s="169"/>
      <c r="L7" s="169"/>
    </row>
    <row r="8" spans="1:13" ht="14.25" customHeight="1" x14ac:dyDescent="0.35">
      <c r="A8" s="13"/>
      <c r="B8" s="14"/>
      <c r="C8" s="14"/>
      <c r="D8" s="14"/>
      <c r="E8" s="14"/>
      <c r="F8" s="15"/>
      <c r="G8" s="171" t="s">
        <v>8</v>
      </c>
      <c r="H8" s="171"/>
      <c r="I8" s="171"/>
      <c r="J8" s="171"/>
      <c r="K8" s="171"/>
      <c r="L8" s="14"/>
    </row>
    <row r="9" spans="1:13" ht="16.5" customHeight="1" x14ac:dyDescent="0.35">
      <c r="A9" s="206" t="s">
        <v>230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3" ht="15.75" customHeight="1" x14ac:dyDescent="0.35">
      <c r="G10" s="207" t="s">
        <v>231</v>
      </c>
      <c r="H10" s="173"/>
      <c r="I10" s="173"/>
      <c r="J10" s="173"/>
      <c r="K10" s="173"/>
    </row>
    <row r="11" spans="1:13" ht="12" customHeight="1" x14ac:dyDescent="0.35">
      <c r="G11" s="174" t="s">
        <v>9</v>
      </c>
      <c r="H11" s="174"/>
      <c r="I11" s="174"/>
      <c r="J11" s="174"/>
      <c r="K11" s="174"/>
    </row>
    <row r="12" spans="1:13" ht="9" customHeight="1" x14ac:dyDescent="0.35"/>
    <row r="13" spans="1:13" ht="12" customHeight="1" x14ac:dyDescent="0.35">
      <c r="B13" s="172" t="s">
        <v>10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3" ht="12" customHeight="1" x14ac:dyDescent="0.35">
      <c r="K14" s="3"/>
      <c r="L14" s="3"/>
    </row>
    <row r="15" spans="1:13" ht="12.75" customHeight="1" x14ac:dyDescent="0.35">
      <c r="G15" s="208" t="s">
        <v>232</v>
      </c>
      <c r="H15" s="175"/>
      <c r="I15" s="175"/>
      <c r="J15" s="175"/>
      <c r="K15" s="175"/>
    </row>
    <row r="16" spans="1:13" ht="11.25" customHeight="1" x14ac:dyDescent="0.35">
      <c r="G16" s="176" t="s">
        <v>11</v>
      </c>
      <c r="H16" s="176"/>
      <c r="I16" s="176"/>
      <c r="J16" s="176"/>
      <c r="K16" s="176"/>
    </row>
    <row r="17" spans="1:13" ht="15" customHeight="1" x14ac:dyDescent="0.35">
      <c r="B17" s="1"/>
      <c r="C17" s="1"/>
      <c r="D17" s="1"/>
      <c r="E17" s="209" t="s">
        <v>233</v>
      </c>
      <c r="F17" s="178"/>
      <c r="G17" s="177"/>
      <c r="H17" s="177"/>
      <c r="I17" s="177"/>
      <c r="J17" s="177"/>
      <c r="K17" s="177"/>
      <c r="L17" s="1"/>
    </row>
    <row r="18" spans="1:13" ht="12" customHeight="1" x14ac:dyDescent="0.35">
      <c r="A18" s="179" t="s">
        <v>12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</row>
    <row r="19" spans="1:13" ht="12" customHeight="1" x14ac:dyDescent="0.35">
      <c r="J19" s="17"/>
      <c r="K19" s="18"/>
      <c r="L19" s="19" t="s">
        <v>13</v>
      </c>
    </row>
    <row r="20" spans="1:13" ht="11.25" customHeight="1" x14ac:dyDescent="0.35">
      <c r="J20" s="20" t="s">
        <v>14</v>
      </c>
      <c r="K20" s="8"/>
      <c r="L20" s="21"/>
    </row>
    <row r="21" spans="1:13" ht="12" customHeight="1" x14ac:dyDescent="0.35">
      <c r="E21" s="7"/>
      <c r="F21" s="10"/>
      <c r="I21" s="22"/>
      <c r="J21" s="22"/>
      <c r="K21" s="23" t="s">
        <v>15</v>
      </c>
      <c r="L21" s="21"/>
    </row>
    <row r="22" spans="1:13" ht="12.75" customHeight="1" x14ac:dyDescent="0.35">
      <c r="C22" s="180"/>
      <c r="D22" s="181"/>
      <c r="E22" s="181"/>
      <c r="F22" s="182"/>
      <c r="G22" s="181"/>
      <c r="H22" s="181"/>
      <c r="I22" s="181"/>
      <c r="K22" s="23" t="s">
        <v>16</v>
      </c>
      <c r="L22" s="25" t="s">
        <v>17</v>
      </c>
    </row>
    <row r="23" spans="1:13" ht="12" customHeight="1" x14ac:dyDescent="0.35">
      <c r="G23" s="10"/>
      <c r="H23" s="26"/>
      <c r="J23" s="27" t="s">
        <v>18</v>
      </c>
      <c r="K23" s="28"/>
      <c r="L23" s="21"/>
    </row>
    <row r="24" spans="1:13" ht="12.75" customHeight="1" x14ac:dyDescent="0.35">
      <c r="G24" s="29" t="s">
        <v>19</v>
      </c>
      <c r="H24" s="30"/>
      <c r="I24" s="31"/>
      <c r="J24" s="32"/>
      <c r="K24" s="21"/>
      <c r="L24" s="21" t="s">
        <v>20</v>
      </c>
    </row>
    <row r="25" spans="1:13" ht="13.5" customHeight="1" x14ac:dyDescent="0.35">
      <c r="A25" s="7" t="s">
        <v>21</v>
      </c>
      <c r="G25" s="167" t="s">
        <v>22</v>
      </c>
      <c r="H25" s="167"/>
      <c r="I25" s="33">
        <v>9</v>
      </c>
      <c r="J25" s="34">
        <v>1</v>
      </c>
      <c r="K25" s="21">
        <v>1</v>
      </c>
      <c r="L25" s="21">
        <v>1</v>
      </c>
    </row>
    <row r="26" spans="1:13" ht="41.25" customHeight="1" x14ac:dyDescent="0.35">
      <c r="A26" s="210" t="s">
        <v>234</v>
      </c>
      <c r="B26" s="183"/>
      <c r="C26" s="183"/>
      <c r="D26" s="183"/>
      <c r="E26" s="183"/>
      <c r="F26" s="183"/>
      <c r="G26" s="183"/>
      <c r="H26" s="183"/>
      <c r="I26" s="35"/>
      <c r="J26" s="35"/>
      <c r="K26" s="36"/>
      <c r="L26" s="37" t="s">
        <v>23</v>
      </c>
    </row>
    <row r="27" spans="1:13" ht="24" customHeight="1" x14ac:dyDescent="0.35">
      <c r="A27" s="190" t="s">
        <v>24</v>
      </c>
      <c r="B27" s="191"/>
      <c r="C27" s="191"/>
      <c r="D27" s="191"/>
      <c r="E27" s="191"/>
      <c r="F27" s="191"/>
      <c r="G27" s="194" t="s">
        <v>25</v>
      </c>
      <c r="H27" s="196" t="s">
        <v>26</v>
      </c>
      <c r="I27" s="198" t="s">
        <v>27</v>
      </c>
      <c r="J27" s="199"/>
      <c r="K27" s="200" t="s">
        <v>28</v>
      </c>
      <c r="L27" s="202" t="s">
        <v>29</v>
      </c>
    </row>
    <row r="28" spans="1:13" ht="46.5" customHeight="1" x14ac:dyDescent="0.35">
      <c r="A28" s="192"/>
      <c r="B28" s="193"/>
      <c r="C28" s="193"/>
      <c r="D28" s="193"/>
      <c r="E28" s="193"/>
      <c r="F28" s="193"/>
      <c r="G28" s="195"/>
      <c r="H28" s="197"/>
      <c r="I28" s="38" t="s">
        <v>30</v>
      </c>
      <c r="J28" s="39" t="s">
        <v>31</v>
      </c>
      <c r="K28" s="201"/>
      <c r="L28" s="203"/>
    </row>
    <row r="29" spans="1:13" ht="11.25" customHeight="1" x14ac:dyDescent="0.35">
      <c r="A29" s="184" t="s">
        <v>32</v>
      </c>
      <c r="B29" s="185"/>
      <c r="C29" s="185"/>
      <c r="D29" s="185"/>
      <c r="E29" s="185"/>
      <c r="F29" s="186"/>
      <c r="G29" s="40">
        <v>2</v>
      </c>
      <c r="H29" s="41">
        <v>3</v>
      </c>
      <c r="I29" s="42" t="s">
        <v>33</v>
      </c>
      <c r="J29" s="43" t="s">
        <v>34</v>
      </c>
      <c r="K29" s="44">
        <v>6</v>
      </c>
      <c r="L29" s="44">
        <v>7</v>
      </c>
    </row>
    <row r="30" spans="1:13" s="45" customFormat="1" ht="14.25" customHeight="1" x14ac:dyDescent="0.3">
      <c r="A30" s="46">
        <v>2</v>
      </c>
      <c r="B30" s="47"/>
      <c r="C30" s="48"/>
      <c r="D30" s="49"/>
      <c r="E30" s="47"/>
      <c r="F30" s="50"/>
      <c r="G30" s="49" t="s">
        <v>35</v>
      </c>
      <c r="H30" s="40">
        <v>1</v>
      </c>
      <c r="I30" s="51">
        <f>SUM(I31+I42+I61+I82+I89+I109+I131+I150+I160)</f>
        <v>309200</v>
      </c>
      <c r="J30" s="51">
        <f>SUM(J31+J42+J61+J82+J89+J109+J131+J150+J160)</f>
        <v>77600</v>
      </c>
      <c r="K30" s="52">
        <f>SUM(K31+K42+K61+K82+K89+K109+K131+K150+K160)</f>
        <v>53504.369999999995</v>
      </c>
      <c r="L30" s="51">
        <f>SUM(L31+L42+L61+L82+L89+L109+L131+L150+L160)</f>
        <v>53504.369999999995</v>
      </c>
    </row>
    <row r="31" spans="1:13" ht="16.5" customHeight="1" x14ac:dyDescent="0.35">
      <c r="A31" s="46">
        <v>2</v>
      </c>
      <c r="B31" s="53">
        <v>1</v>
      </c>
      <c r="C31" s="54"/>
      <c r="D31" s="55"/>
      <c r="E31" s="56"/>
      <c r="F31" s="57"/>
      <c r="G31" s="58" t="s">
        <v>36</v>
      </c>
      <c r="H31" s="40">
        <v>2</v>
      </c>
      <c r="I31" s="51">
        <f>SUM(I32+I38)</f>
        <v>301800</v>
      </c>
      <c r="J31" s="51">
        <f>SUM(J32+J38)</f>
        <v>75500</v>
      </c>
      <c r="K31" s="59">
        <f>SUM(K32+K38)</f>
        <v>52519.35</v>
      </c>
      <c r="L31" s="60">
        <f>SUM(L32+L38)</f>
        <v>52519.35</v>
      </c>
    </row>
    <row r="32" spans="1:13" ht="14.25" customHeight="1" x14ac:dyDescent="0.3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37</v>
      </c>
      <c r="H32" s="40">
        <v>3</v>
      </c>
      <c r="I32" s="51">
        <f>SUM(I33)</f>
        <v>297500</v>
      </c>
      <c r="J32" s="51">
        <f>SUM(J33)</f>
        <v>74400</v>
      </c>
      <c r="K32" s="52">
        <f>SUM(K33)</f>
        <v>51778.29</v>
      </c>
      <c r="L32" s="51">
        <f>SUM(L33)</f>
        <v>51778.29</v>
      </c>
      <c r="M32" s="66"/>
    </row>
    <row r="33" spans="1:15" ht="13.5" customHeight="1" x14ac:dyDescent="0.3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37</v>
      </c>
      <c r="H33" s="40">
        <v>4</v>
      </c>
      <c r="I33" s="51">
        <f>SUM(I34+I36)</f>
        <v>297500</v>
      </c>
      <c r="J33" s="51">
        <f t="shared" ref="J33:L34" si="0">SUM(J34)</f>
        <v>74400</v>
      </c>
      <c r="K33" s="51">
        <f t="shared" si="0"/>
        <v>51778.29</v>
      </c>
      <c r="L33" s="51">
        <f t="shared" si="0"/>
        <v>51778.29</v>
      </c>
      <c r="M33" s="66"/>
      <c r="N33" s="66"/>
    </row>
    <row r="34" spans="1:15" ht="14.25" customHeight="1" x14ac:dyDescent="0.3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38</v>
      </c>
      <c r="H34" s="40">
        <v>5</v>
      </c>
      <c r="I34" s="52">
        <f>SUM(I35)</f>
        <v>297500</v>
      </c>
      <c r="J34" s="52">
        <f t="shared" si="0"/>
        <v>74400</v>
      </c>
      <c r="K34" s="52">
        <f t="shared" si="0"/>
        <v>51778.29</v>
      </c>
      <c r="L34" s="52">
        <f t="shared" si="0"/>
        <v>51778.29</v>
      </c>
      <c r="M34" s="66"/>
      <c r="N34" s="66"/>
    </row>
    <row r="35" spans="1:15" ht="14.25" customHeight="1" x14ac:dyDescent="0.3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38</v>
      </c>
      <c r="H35" s="40">
        <v>6</v>
      </c>
      <c r="I35" s="70">
        <v>297500</v>
      </c>
      <c r="J35" s="71">
        <v>74400</v>
      </c>
      <c r="K35" s="71">
        <v>51778.29</v>
      </c>
      <c r="L35" s="71">
        <v>51778.29</v>
      </c>
      <c r="M35" s="66"/>
      <c r="N35" s="66"/>
    </row>
    <row r="36" spans="1:15" ht="12.75" customHeight="1" x14ac:dyDescent="0.3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39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3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39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3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40</v>
      </c>
      <c r="H38" s="40">
        <v>9</v>
      </c>
      <c r="I38" s="52">
        <f t="shared" ref="I38:L40" si="1">I39</f>
        <v>4300</v>
      </c>
      <c r="J38" s="51">
        <f t="shared" si="1"/>
        <v>1100</v>
      </c>
      <c r="K38" s="52">
        <f t="shared" si="1"/>
        <v>741.06</v>
      </c>
      <c r="L38" s="51">
        <f t="shared" si="1"/>
        <v>741.06</v>
      </c>
      <c r="M38" s="66"/>
      <c r="N38" s="66"/>
    </row>
    <row r="39" spans="1:15" ht="15.75" customHeight="1" x14ac:dyDescent="0.3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40</v>
      </c>
      <c r="H39" s="40">
        <v>10</v>
      </c>
      <c r="I39" s="52">
        <f t="shared" si="1"/>
        <v>4300</v>
      </c>
      <c r="J39" s="51">
        <f t="shared" si="1"/>
        <v>1100</v>
      </c>
      <c r="K39" s="51">
        <f t="shared" si="1"/>
        <v>741.06</v>
      </c>
      <c r="L39" s="51">
        <f t="shared" si="1"/>
        <v>741.06</v>
      </c>
      <c r="M39" s="66"/>
    </row>
    <row r="40" spans="1:15" ht="13.5" customHeight="1" x14ac:dyDescent="0.3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40</v>
      </c>
      <c r="H40" s="40">
        <v>11</v>
      </c>
      <c r="I40" s="51">
        <f t="shared" si="1"/>
        <v>4300</v>
      </c>
      <c r="J40" s="51">
        <f t="shared" si="1"/>
        <v>1100</v>
      </c>
      <c r="K40" s="51">
        <f t="shared" si="1"/>
        <v>741.06</v>
      </c>
      <c r="L40" s="51">
        <f t="shared" si="1"/>
        <v>741.06</v>
      </c>
      <c r="M40" s="66"/>
      <c r="N40" s="66"/>
    </row>
    <row r="41" spans="1:15" ht="14.25" customHeight="1" x14ac:dyDescent="0.3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40</v>
      </c>
      <c r="H41" s="40">
        <v>12</v>
      </c>
      <c r="I41" s="72">
        <v>4300</v>
      </c>
      <c r="J41" s="71">
        <v>1100</v>
      </c>
      <c r="K41" s="71">
        <v>741.06</v>
      </c>
      <c r="L41" s="71">
        <v>741.06</v>
      </c>
      <c r="M41" s="66"/>
      <c r="N41" s="66"/>
    </row>
    <row r="42" spans="1:15" ht="26.25" customHeight="1" x14ac:dyDescent="0.35">
      <c r="A42" s="73">
        <v>2</v>
      </c>
      <c r="B42" s="74">
        <v>2</v>
      </c>
      <c r="C42" s="54"/>
      <c r="D42" s="55"/>
      <c r="E42" s="56"/>
      <c r="F42" s="57"/>
      <c r="G42" s="58" t="s">
        <v>41</v>
      </c>
      <c r="H42" s="40">
        <v>13</v>
      </c>
      <c r="I42" s="75">
        <f t="shared" ref="I42:L44" si="2">I43</f>
        <v>5400</v>
      </c>
      <c r="J42" s="76">
        <f t="shared" si="2"/>
        <v>1400</v>
      </c>
      <c r="K42" s="75">
        <f t="shared" si="2"/>
        <v>286.08999999999997</v>
      </c>
      <c r="L42" s="75">
        <f t="shared" si="2"/>
        <v>286.08999999999997</v>
      </c>
    </row>
    <row r="43" spans="1:15" ht="27" customHeight="1" x14ac:dyDescent="0.3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41</v>
      </c>
      <c r="H43" s="40">
        <v>14</v>
      </c>
      <c r="I43" s="51">
        <f t="shared" si="2"/>
        <v>5400</v>
      </c>
      <c r="J43" s="52">
        <f t="shared" si="2"/>
        <v>1400</v>
      </c>
      <c r="K43" s="51">
        <f t="shared" si="2"/>
        <v>286.08999999999997</v>
      </c>
      <c r="L43" s="52">
        <f t="shared" si="2"/>
        <v>286.08999999999997</v>
      </c>
      <c r="M43" s="66"/>
      <c r="O43" s="66"/>
    </row>
    <row r="44" spans="1:15" ht="15.75" customHeight="1" x14ac:dyDescent="0.3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41</v>
      </c>
      <c r="H44" s="40">
        <v>15</v>
      </c>
      <c r="I44" s="51">
        <f t="shared" si="2"/>
        <v>5400</v>
      </c>
      <c r="J44" s="52">
        <f t="shared" si="2"/>
        <v>1400</v>
      </c>
      <c r="K44" s="60">
        <f t="shared" si="2"/>
        <v>286.08999999999997</v>
      </c>
      <c r="L44" s="60">
        <f t="shared" si="2"/>
        <v>286.08999999999997</v>
      </c>
      <c r="M44" s="66"/>
      <c r="N44" s="66"/>
    </row>
    <row r="45" spans="1:15" ht="24.75" customHeight="1" x14ac:dyDescent="0.3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41</v>
      </c>
      <c r="H45" s="40">
        <v>16</v>
      </c>
      <c r="I45" s="82">
        <f>SUM(I46:I60)</f>
        <v>5400</v>
      </c>
      <c r="J45" s="82">
        <f>SUM(J46:J60)</f>
        <v>1400</v>
      </c>
      <c r="K45" s="83">
        <f>SUM(K46:K60)</f>
        <v>286.08999999999997</v>
      </c>
      <c r="L45" s="83">
        <f>SUM(L46:L60)</f>
        <v>286.08999999999997</v>
      </c>
      <c r="M45" s="66"/>
      <c r="N45" s="66"/>
    </row>
    <row r="46" spans="1:15" ht="15.75" customHeight="1" x14ac:dyDescent="0.3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42</v>
      </c>
      <c r="H46" s="40">
        <v>17</v>
      </c>
      <c r="I46" s="71"/>
      <c r="J46" s="71"/>
      <c r="K46" s="71"/>
      <c r="L46" s="71"/>
      <c r="M46" s="66"/>
      <c r="N46" s="66"/>
    </row>
    <row r="47" spans="1:15" ht="26.25" customHeight="1" x14ac:dyDescent="0.3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43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3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44</v>
      </c>
      <c r="H48" s="40">
        <v>19</v>
      </c>
      <c r="I48" s="71">
        <v>300</v>
      </c>
      <c r="J48" s="71">
        <v>100</v>
      </c>
      <c r="K48" s="71">
        <v>22.09</v>
      </c>
      <c r="L48" s="71">
        <v>22.09</v>
      </c>
      <c r="M48" s="66"/>
      <c r="N48" s="66"/>
    </row>
    <row r="49" spans="1:15" ht="27" customHeight="1" x14ac:dyDescent="0.3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45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3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46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3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47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3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48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3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49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3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50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3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51</v>
      </c>
      <c r="H55" s="40">
        <v>26</v>
      </c>
      <c r="I55" s="72">
        <v>1400</v>
      </c>
      <c r="J55" s="71">
        <v>400</v>
      </c>
      <c r="K55" s="71">
        <v>264</v>
      </c>
      <c r="L55" s="71">
        <v>264</v>
      </c>
      <c r="M55" s="66"/>
      <c r="N55" s="66"/>
    </row>
    <row r="56" spans="1:15" ht="27.75" customHeight="1" x14ac:dyDescent="0.3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52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3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53</v>
      </c>
      <c r="H57" s="40">
        <v>28</v>
      </c>
      <c r="I57" s="72"/>
      <c r="J57" s="71"/>
      <c r="K57" s="71"/>
      <c r="L57" s="71"/>
      <c r="M57" s="66"/>
      <c r="N57" s="66"/>
    </row>
    <row r="58" spans="1:15" ht="27.75" customHeight="1" x14ac:dyDescent="0.3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54</v>
      </c>
      <c r="H58" s="40">
        <v>29</v>
      </c>
      <c r="I58" s="72"/>
      <c r="J58" s="71"/>
      <c r="K58" s="71"/>
      <c r="L58" s="71"/>
      <c r="M58" s="66"/>
      <c r="N58" s="66"/>
    </row>
    <row r="59" spans="1:15" ht="12" customHeight="1" x14ac:dyDescent="0.3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55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3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56</v>
      </c>
      <c r="H60" s="40">
        <v>31</v>
      </c>
      <c r="I60" s="72">
        <v>3700</v>
      </c>
      <c r="J60" s="71">
        <v>900</v>
      </c>
      <c r="K60" s="71"/>
      <c r="L60" s="71"/>
      <c r="M60" s="66"/>
      <c r="N60" s="66"/>
    </row>
    <row r="61" spans="1:15" ht="14.25" customHeight="1" x14ac:dyDescent="0.35">
      <c r="A61" s="96">
        <v>2</v>
      </c>
      <c r="B61" s="97">
        <v>3</v>
      </c>
      <c r="C61" s="98"/>
      <c r="D61" s="54"/>
      <c r="E61" s="54"/>
      <c r="F61" s="57"/>
      <c r="G61" s="99" t="s">
        <v>57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3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58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3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59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3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59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3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60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3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61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3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62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3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63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3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63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3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60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3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61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3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62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3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64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3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65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3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66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3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67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3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68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3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69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3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69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3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69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3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69</v>
      </c>
      <c r="H81" s="40">
        <v>52</v>
      </c>
      <c r="I81" s="72"/>
      <c r="J81" s="72"/>
      <c r="K81" s="72"/>
      <c r="L81" s="72"/>
    </row>
    <row r="82" spans="1:12" ht="16.5" customHeight="1" x14ac:dyDescent="0.35">
      <c r="A82" s="46">
        <v>2</v>
      </c>
      <c r="B82" s="107">
        <v>4</v>
      </c>
      <c r="C82" s="48"/>
      <c r="D82" s="48"/>
      <c r="E82" s="48"/>
      <c r="F82" s="50"/>
      <c r="G82" s="108" t="s">
        <v>70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3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71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3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71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3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71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3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72</v>
      </c>
      <c r="H86" s="40">
        <v>57</v>
      </c>
      <c r="I86" s="72"/>
      <c r="J86" s="72"/>
      <c r="K86" s="72"/>
      <c r="L86" s="72"/>
    </row>
    <row r="87" spans="1:12" ht="13.5" customHeight="1" x14ac:dyDescent="0.3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73</v>
      </c>
      <c r="H87" s="40">
        <v>58</v>
      </c>
      <c r="I87" s="72"/>
      <c r="J87" s="72"/>
      <c r="K87" s="72"/>
      <c r="L87" s="72"/>
    </row>
    <row r="88" spans="1:12" ht="12.75" customHeight="1" x14ac:dyDescent="0.3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74</v>
      </c>
      <c r="H88" s="40">
        <v>59</v>
      </c>
      <c r="I88" s="72"/>
      <c r="J88" s="72"/>
      <c r="K88" s="72"/>
      <c r="L88" s="72"/>
    </row>
    <row r="89" spans="1:12" ht="12.75" customHeight="1" x14ac:dyDescent="0.35">
      <c r="A89" s="46">
        <v>2</v>
      </c>
      <c r="B89" s="107">
        <v>5</v>
      </c>
      <c r="C89" s="47"/>
      <c r="D89" s="48"/>
      <c r="E89" s="48"/>
      <c r="F89" s="110"/>
      <c r="G89" s="49" t="s">
        <v>75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3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76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3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76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3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76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3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77</v>
      </c>
      <c r="H93" s="40">
        <v>64</v>
      </c>
      <c r="I93" s="72"/>
      <c r="J93" s="72"/>
      <c r="K93" s="72"/>
      <c r="L93" s="72"/>
    </row>
    <row r="94" spans="1:12" ht="15.75" customHeight="1" x14ac:dyDescent="0.3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78</v>
      </c>
      <c r="H94" s="40">
        <v>65</v>
      </c>
      <c r="I94" s="72"/>
      <c r="J94" s="72"/>
      <c r="K94" s="72"/>
      <c r="L94" s="72"/>
    </row>
    <row r="95" spans="1:12" ht="12" customHeight="1" x14ac:dyDescent="0.3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79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3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79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3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79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3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80</v>
      </c>
      <c r="H98" s="40">
        <v>69</v>
      </c>
      <c r="I98" s="72"/>
      <c r="J98" s="72"/>
      <c r="K98" s="72"/>
      <c r="L98" s="72"/>
    </row>
    <row r="99" spans="1:12" ht="25.5" customHeight="1" x14ac:dyDescent="0.3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81</v>
      </c>
      <c r="H99" s="40">
        <v>70</v>
      </c>
      <c r="I99" s="72"/>
      <c r="J99" s="72"/>
      <c r="K99" s="72"/>
      <c r="L99" s="72"/>
    </row>
    <row r="100" spans="1:12" ht="28.5" customHeight="1" x14ac:dyDescent="0.3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82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3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83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3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83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3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83</v>
      </c>
      <c r="H103" s="40">
        <v>74</v>
      </c>
      <c r="I103" s="72"/>
      <c r="J103" s="72"/>
      <c r="K103" s="72"/>
      <c r="L103" s="72"/>
    </row>
    <row r="104" spans="1:12" ht="26.25" customHeight="1" x14ac:dyDescent="0.3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84</v>
      </c>
      <c r="H104" s="40">
        <v>75</v>
      </c>
      <c r="I104" s="72"/>
      <c r="J104" s="72"/>
      <c r="K104" s="72"/>
      <c r="L104" s="72"/>
    </row>
    <row r="105" spans="1:12" ht="27.75" customHeight="1" x14ac:dyDescent="0.3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85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3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85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3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85</v>
      </c>
      <c r="H107" s="40">
        <v>78</v>
      </c>
      <c r="I107" s="72"/>
      <c r="J107" s="72"/>
      <c r="K107" s="72"/>
      <c r="L107" s="72"/>
    </row>
    <row r="108" spans="1:12" ht="18" customHeight="1" x14ac:dyDescent="0.3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86</v>
      </c>
      <c r="H108" s="40">
        <v>79</v>
      </c>
      <c r="I108" s="72"/>
      <c r="J108" s="72"/>
      <c r="K108" s="72"/>
      <c r="L108" s="72"/>
    </row>
    <row r="109" spans="1:12" ht="16.5" customHeight="1" x14ac:dyDescent="0.35">
      <c r="A109" s="117">
        <v>2</v>
      </c>
      <c r="B109" s="46">
        <v>6</v>
      </c>
      <c r="C109" s="48"/>
      <c r="D109" s="49"/>
      <c r="E109" s="47"/>
      <c r="F109" s="110"/>
      <c r="G109" s="118" t="s">
        <v>87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3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88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3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88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3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88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3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89</v>
      </c>
      <c r="H113" s="40">
        <v>84</v>
      </c>
      <c r="I113" s="72"/>
      <c r="J113" s="72"/>
      <c r="K113" s="72"/>
      <c r="L113" s="72"/>
    </row>
    <row r="114" spans="1:12" ht="12.75" customHeight="1" x14ac:dyDescent="0.3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90</v>
      </c>
      <c r="H114" s="40">
        <v>85</v>
      </c>
      <c r="I114" s="70"/>
      <c r="J114" s="70"/>
      <c r="K114" s="70"/>
      <c r="L114" s="70"/>
    </row>
    <row r="115" spans="1:12" ht="25.5" customHeight="1" x14ac:dyDescent="0.3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91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3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91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3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91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3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91</v>
      </c>
      <c r="H118" s="40">
        <v>89</v>
      </c>
      <c r="I118" s="72"/>
      <c r="J118" s="72"/>
      <c r="K118" s="72"/>
      <c r="L118" s="72"/>
    </row>
    <row r="119" spans="1:12" ht="26.25" customHeight="1" x14ac:dyDescent="0.3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92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3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92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3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92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3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92</v>
      </c>
      <c r="H122" s="40">
        <v>93</v>
      </c>
      <c r="I122" s="72"/>
      <c r="J122" s="72"/>
      <c r="K122" s="72"/>
      <c r="L122" s="72"/>
    </row>
    <row r="123" spans="1:12" ht="25.5" customHeight="1" x14ac:dyDescent="0.3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93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3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93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3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93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3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93</v>
      </c>
      <c r="H126" s="40">
        <v>97</v>
      </c>
      <c r="I126" s="72"/>
      <c r="J126" s="72"/>
      <c r="K126" s="72"/>
      <c r="L126" s="72"/>
    </row>
    <row r="127" spans="1:12" ht="27" customHeight="1" x14ac:dyDescent="0.3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94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3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95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3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94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3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96</v>
      </c>
      <c r="H130" s="40">
        <v>101</v>
      </c>
      <c r="I130" s="72"/>
      <c r="J130" s="72"/>
      <c r="K130" s="72"/>
      <c r="L130" s="72"/>
    </row>
    <row r="131" spans="1:12" ht="14.25" customHeight="1" x14ac:dyDescent="0.35">
      <c r="A131" s="117">
        <v>2</v>
      </c>
      <c r="B131" s="46">
        <v>7</v>
      </c>
      <c r="C131" s="47"/>
      <c r="D131" s="48"/>
      <c r="E131" s="48"/>
      <c r="F131" s="50"/>
      <c r="G131" s="49" t="s">
        <v>97</v>
      </c>
      <c r="H131" s="40">
        <v>102</v>
      </c>
      <c r="I131" s="52">
        <f>SUM(I132+I137+I145)</f>
        <v>2000</v>
      </c>
      <c r="J131" s="101">
        <f>SUM(J132+J137+J145)</f>
        <v>700</v>
      </c>
      <c r="K131" s="52">
        <f>SUM(K132+K137+K145)</f>
        <v>698.93</v>
      </c>
      <c r="L131" s="51">
        <f>SUM(L132+L137+L145)</f>
        <v>698.93</v>
      </c>
    </row>
    <row r="132" spans="1:12" ht="12.75" customHeight="1" x14ac:dyDescent="0.3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98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3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98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3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98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3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99</v>
      </c>
      <c r="H135" s="40">
        <v>106</v>
      </c>
      <c r="I135" s="126"/>
      <c r="J135" s="126"/>
      <c r="K135" s="126"/>
      <c r="L135" s="126"/>
    </row>
    <row r="136" spans="1:12" ht="14.25" customHeight="1" x14ac:dyDescent="0.3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100</v>
      </c>
      <c r="H136" s="40">
        <v>107</v>
      </c>
      <c r="I136" s="71"/>
      <c r="J136" s="71"/>
      <c r="K136" s="71"/>
      <c r="L136" s="71"/>
    </row>
    <row r="137" spans="1:12" ht="25.5" customHeight="1" x14ac:dyDescent="0.3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101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3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102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3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102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3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103</v>
      </c>
      <c r="H140" s="40">
        <v>111</v>
      </c>
      <c r="I140" s="71"/>
      <c r="J140" s="71"/>
      <c r="K140" s="71"/>
      <c r="L140" s="71"/>
    </row>
    <row r="141" spans="1:12" ht="15" customHeight="1" x14ac:dyDescent="0.3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104</v>
      </c>
      <c r="H141" s="40">
        <v>112</v>
      </c>
      <c r="I141" s="71"/>
      <c r="J141" s="71"/>
      <c r="K141" s="71"/>
      <c r="L141" s="71"/>
    </row>
    <row r="142" spans="1:12" ht="15" customHeight="1" x14ac:dyDescent="0.3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105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3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105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3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105</v>
      </c>
      <c r="H144" s="40">
        <v>115</v>
      </c>
      <c r="I144" s="71"/>
      <c r="J144" s="71"/>
      <c r="K144" s="71"/>
      <c r="L144" s="71"/>
    </row>
    <row r="145" spans="1:12" ht="12.75" customHeight="1" x14ac:dyDescent="0.3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106</v>
      </c>
      <c r="H145" s="40">
        <v>116</v>
      </c>
      <c r="I145" s="52">
        <f t="shared" ref="I145:L146" si="15">I146</f>
        <v>2000</v>
      </c>
      <c r="J145" s="101">
        <f t="shared" si="15"/>
        <v>700</v>
      </c>
      <c r="K145" s="52">
        <f t="shared" si="15"/>
        <v>698.93</v>
      </c>
      <c r="L145" s="51">
        <f t="shared" si="15"/>
        <v>698.93</v>
      </c>
    </row>
    <row r="146" spans="1:12" ht="12.75" customHeight="1" x14ac:dyDescent="0.3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106</v>
      </c>
      <c r="H146" s="40">
        <v>117</v>
      </c>
      <c r="I146" s="83">
        <f t="shared" si="15"/>
        <v>2000</v>
      </c>
      <c r="J146" s="125">
        <f t="shared" si="15"/>
        <v>700</v>
      </c>
      <c r="K146" s="83">
        <f t="shared" si="15"/>
        <v>698.93</v>
      </c>
      <c r="L146" s="82">
        <f t="shared" si="15"/>
        <v>698.93</v>
      </c>
    </row>
    <row r="147" spans="1:12" ht="12.75" customHeight="1" x14ac:dyDescent="0.3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106</v>
      </c>
      <c r="H147" s="40">
        <v>118</v>
      </c>
      <c r="I147" s="52">
        <f>SUM(I148:I149)</f>
        <v>2000</v>
      </c>
      <c r="J147" s="101">
        <f>SUM(J148:J149)</f>
        <v>700</v>
      </c>
      <c r="K147" s="52">
        <f>SUM(K148:K149)</f>
        <v>698.93</v>
      </c>
      <c r="L147" s="51">
        <f>SUM(L148:L149)</f>
        <v>698.93</v>
      </c>
    </row>
    <row r="148" spans="1:12" ht="12.75" customHeight="1" x14ac:dyDescent="0.3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107</v>
      </c>
      <c r="H148" s="40">
        <v>119</v>
      </c>
      <c r="I148" s="126">
        <v>2000</v>
      </c>
      <c r="J148" s="126">
        <v>700</v>
      </c>
      <c r="K148" s="126">
        <v>698.93</v>
      </c>
      <c r="L148" s="126">
        <v>698.93</v>
      </c>
    </row>
    <row r="149" spans="1:12" ht="16.5" customHeight="1" x14ac:dyDescent="0.3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108</v>
      </c>
      <c r="H149" s="40">
        <v>120</v>
      </c>
      <c r="I149" s="71"/>
      <c r="J149" s="72"/>
      <c r="K149" s="72"/>
      <c r="L149" s="72"/>
    </row>
    <row r="150" spans="1:12" ht="15" customHeight="1" x14ac:dyDescent="0.35">
      <c r="A150" s="117">
        <v>2</v>
      </c>
      <c r="B150" s="117">
        <v>8</v>
      </c>
      <c r="C150" s="47"/>
      <c r="D150" s="131"/>
      <c r="E150" s="98"/>
      <c r="F150" s="132"/>
      <c r="G150" s="58" t="s">
        <v>109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3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109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3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110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3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110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3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111</v>
      </c>
      <c r="H154" s="40">
        <v>125</v>
      </c>
      <c r="I154" s="71"/>
      <c r="J154" s="71"/>
      <c r="K154" s="71"/>
      <c r="L154" s="71"/>
    </row>
    <row r="155" spans="1:12" ht="15.75" customHeight="1" x14ac:dyDescent="0.3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112</v>
      </c>
      <c r="H155" s="40">
        <v>126</v>
      </c>
      <c r="I155" s="134"/>
      <c r="J155" s="134"/>
      <c r="K155" s="134"/>
      <c r="L155" s="134"/>
    </row>
    <row r="156" spans="1:12" ht="12.75" customHeight="1" x14ac:dyDescent="0.3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113</v>
      </c>
      <c r="H156" s="40">
        <v>127</v>
      </c>
      <c r="I156" s="134"/>
      <c r="J156" s="135"/>
      <c r="K156" s="134"/>
      <c r="L156" s="94"/>
    </row>
    <row r="157" spans="1:12" ht="15" customHeight="1" x14ac:dyDescent="0.3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114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3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114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3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114</v>
      </c>
      <c r="H159" s="40">
        <v>130</v>
      </c>
      <c r="I159" s="137"/>
      <c r="J159" s="72"/>
      <c r="K159" s="72"/>
      <c r="L159" s="72"/>
    </row>
    <row r="160" spans="1:12" ht="39.75" customHeight="1" x14ac:dyDescent="0.35">
      <c r="A160" s="117">
        <v>2</v>
      </c>
      <c r="B160" s="46">
        <v>9</v>
      </c>
      <c r="C160" s="49"/>
      <c r="D160" s="47"/>
      <c r="E160" s="48"/>
      <c r="F160" s="50"/>
      <c r="G160" s="49" t="s">
        <v>115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3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116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3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117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3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117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3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117</v>
      </c>
      <c r="H164" s="40">
        <v>135</v>
      </c>
      <c r="I164" s="126"/>
      <c r="J164" s="126"/>
      <c r="K164" s="126"/>
      <c r="L164" s="126"/>
    </row>
    <row r="165" spans="1:12" ht="41.25" customHeight="1" x14ac:dyDescent="0.3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118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3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119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3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120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3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121</v>
      </c>
      <c r="H168" s="40">
        <v>139</v>
      </c>
      <c r="I168" s="134"/>
      <c r="J168" s="70"/>
      <c r="K168" s="70"/>
      <c r="L168" s="70"/>
    </row>
    <row r="169" spans="1:12" ht="51.75" customHeight="1" x14ac:dyDescent="0.3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122</v>
      </c>
      <c r="H169" s="40">
        <v>140</v>
      </c>
      <c r="I169" s="71"/>
      <c r="J169" s="138"/>
      <c r="K169" s="138"/>
      <c r="L169" s="138"/>
    </row>
    <row r="170" spans="1:12" ht="54.75" customHeight="1" x14ac:dyDescent="0.3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123</v>
      </c>
      <c r="H170" s="40">
        <v>141</v>
      </c>
      <c r="I170" s="71"/>
      <c r="J170" s="71"/>
      <c r="K170" s="71"/>
      <c r="L170" s="71"/>
    </row>
    <row r="171" spans="1:12" ht="39" customHeight="1" x14ac:dyDescent="0.3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124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3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125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3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126</v>
      </c>
      <c r="H173" s="40">
        <v>144</v>
      </c>
      <c r="I173" s="71"/>
      <c r="J173" s="70"/>
      <c r="K173" s="70"/>
      <c r="L173" s="70"/>
    </row>
    <row r="174" spans="1:12" ht="54" customHeight="1" x14ac:dyDescent="0.3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127</v>
      </c>
      <c r="H174" s="40">
        <v>145</v>
      </c>
      <c r="I174" s="70"/>
      <c r="J174" s="72"/>
      <c r="K174" s="72"/>
      <c r="L174" s="72"/>
    </row>
    <row r="175" spans="1:12" ht="54" customHeight="1" x14ac:dyDescent="0.3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128</v>
      </c>
      <c r="H175" s="40">
        <v>146</v>
      </c>
      <c r="I175" s="138"/>
      <c r="J175" s="138"/>
      <c r="K175" s="138"/>
      <c r="L175" s="138"/>
    </row>
    <row r="176" spans="1:12" ht="76.5" customHeight="1" x14ac:dyDescent="0.35">
      <c r="A176" s="46">
        <v>3</v>
      </c>
      <c r="B176" s="49"/>
      <c r="C176" s="47"/>
      <c r="D176" s="48"/>
      <c r="E176" s="48"/>
      <c r="F176" s="50"/>
      <c r="G176" s="118" t="s">
        <v>129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customHeight="1" x14ac:dyDescent="0.35">
      <c r="A177" s="117">
        <v>3</v>
      </c>
      <c r="B177" s="46">
        <v>1</v>
      </c>
      <c r="C177" s="131"/>
      <c r="D177" s="98"/>
      <c r="E177" s="98"/>
      <c r="F177" s="132"/>
      <c r="G177" s="99" t="s">
        <v>130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customHeight="1" x14ac:dyDescent="0.3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131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customHeight="1" x14ac:dyDescent="0.3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132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3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133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3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133</v>
      </c>
      <c r="H181" s="40">
        <v>152</v>
      </c>
      <c r="I181" s="72"/>
      <c r="J181" s="72"/>
      <c r="K181" s="72"/>
      <c r="L181" s="72"/>
    </row>
    <row r="182" spans="1:12" ht="14.25" customHeight="1" x14ac:dyDescent="0.3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134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3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134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3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135</v>
      </c>
      <c r="H184" s="40">
        <v>155</v>
      </c>
      <c r="I184" s="70"/>
      <c r="J184" s="70"/>
      <c r="K184" s="70"/>
      <c r="L184" s="138"/>
    </row>
    <row r="185" spans="1:12" ht="14.25" customHeight="1" x14ac:dyDescent="0.3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136</v>
      </c>
      <c r="H185" s="40">
        <v>156</v>
      </c>
      <c r="I185" s="72"/>
      <c r="J185" s="72"/>
      <c r="K185" s="72"/>
      <c r="L185" s="72"/>
    </row>
    <row r="186" spans="1:12" ht="26.25" customHeight="1" x14ac:dyDescent="0.3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137</v>
      </c>
      <c r="H186" s="40">
        <v>157</v>
      </c>
      <c r="I186" s="70"/>
      <c r="J186" s="70"/>
      <c r="K186" s="70"/>
      <c r="L186" s="138"/>
    </row>
    <row r="187" spans="1:12" ht="14.25" customHeight="1" x14ac:dyDescent="0.3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138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customHeight="1" x14ac:dyDescent="0.3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138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customHeight="1" x14ac:dyDescent="0.3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139</v>
      </c>
      <c r="H189" s="40">
        <v>160</v>
      </c>
      <c r="I189" s="72"/>
      <c r="J189" s="72"/>
      <c r="K189" s="72"/>
      <c r="L189" s="138"/>
    </row>
    <row r="190" spans="1:12" ht="15.75" customHeight="1" x14ac:dyDescent="0.3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140</v>
      </c>
      <c r="H190" s="40">
        <v>161</v>
      </c>
      <c r="I190" s="70"/>
      <c r="J190" s="72"/>
      <c r="K190" s="72"/>
      <c r="L190" s="72"/>
    </row>
    <row r="191" spans="1:12" ht="15.75" customHeight="1" x14ac:dyDescent="0.3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141</v>
      </c>
      <c r="H191" s="40">
        <v>162</v>
      </c>
      <c r="I191" s="70"/>
      <c r="J191" s="72"/>
      <c r="K191" s="72"/>
      <c r="L191" s="72"/>
    </row>
    <row r="192" spans="1:12" ht="15.75" customHeight="1" x14ac:dyDescent="0.3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142</v>
      </c>
      <c r="H192" s="40">
        <v>163</v>
      </c>
      <c r="I192" s="70"/>
      <c r="J192" s="72"/>
      <c r="K192" s="72"/>
      <c r="L192" s="72"/>
    </row>
    <row r="193" spans="1:12" ht="18" customHeight="1" x14ac:dyDescent="0.3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143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3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143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3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144</v>
      </c>
      <c r="H195" s="40">
        <v>166</v>
      </c>
      <c r="I195" s="72"/>
      <c r="J195" s="72"/>
      <c r="K195" s="72"/>
      <c r="L195" s="138"/>
    </row>
    <row r="196" spans="1:12" ht="25.5" customHeight="1" x14ac:dyDescent="0.3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145</v>
      </c>
      <c r="H196" s="40">
        <v>167</v>
      </c>
      <c r="I196" s="70"/>
      <c r="J196" s="70"/>
      <c r="K196" s="70"/>
      <c r="L196" s="72"/>
    </row>
    <row r="197" spans="1:12" ht="14.25" customHeight="1" x14ac:dyDescent="0.3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146</v>
      </c>
      <c r="H197" s="40">
        <v>168</v>
      </c>
      <c r="I197" s="70"/>
      <c r="J197" s="70"/>
      <c r="K197" s="70"/>
      <c r="L197" s="72"/>
    </row>
    <row r="198" spans="1:12" ht="25.5" customHeight="1" x14ac:dyDescent="0.3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147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3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147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3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147</v>
      </c>
      <c r="H200" s="40">
        <v>171</v>
      </c>
      <c r="I200" s="70"/>
      <c r="J200" s="72"/>
      <c r="K200" s="72"/>
      <c r="L200" s="72"/>
    </row>
    <row r="201" spans="1:12" ht="26.25" customHeight="1" x14ac:dyDescent="0.3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148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3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148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3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148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3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149</v>
      </c>
      <c r="H204" s="40">
        <v>175</v>
      </c>
      <c r="I204" s="72"/>
      <c r="J204" s="72"/>
      <c r="K204" s="72"/>
      <c r="L204" s="72"/>
    </row>
    <row r="205" spans="1:12" ht="14.25" customHeight="1" x14ac:dyDescent="0.3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150</v>
      </c>
      <c r="H205" s="40">
        <v>176</v>
      </c>
      <c r="I205" s="72"/>
      <c r="J205" s="72"/>
      <c r="K205" s="72"/>
      <c r="L205" s="72"/>
    </row>
    <row r="206" spans="1:12" ht="18.75" customHeight="1" x14ac:dyDescent="0.3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151</v>
      </c>
      <c r="H206" s="40">
        <v>177</v>
      </c>
      <c r="I206" s="72"/>
      <c r="J206" s="72"/>
      <c r="K206" s="72"/>
      <c r="L206" s="72"/>
    </row>
    <row r="207" spans="1:12" ht="17.25" customHeight="1" x14ac:dyDescent="0.3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152</v>
      </c>
      <c r="H207" s="40">
        <v>178</v>
      </c>
      <c r="I207" s="72"/>
      <c r="J207" s="72"/>
      <c r="K207" s="72"/>
      <c r="L207" s="138"/>
    </row>
    <row r="208" spans="1:12" ht="15" customHeight="1" x14ac:dyDescent="0.3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153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3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154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3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154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3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154</v>
      </c>
      <c r="H211" s="40">
        <v>182</v>
      </c>
      <c r="I211" s="138"/>
      <c r="J211" s="138"/>
      <c r="K211" s="138"/>
      <c r="L211" s="138"/>
    </row>
    <row r="212" spans="1:12" ht="15" customHeight="1" x14ac:dyDescent="0.3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155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3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155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3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156</v>
      </c>
      <c r="H214" s="40">
        <v>185</v>
      </c>
      <c r="I214" s="72"/>
      <c r="J214" s="72"/>
      <c r="K214" s="72"/>
      <c r="L214" s="138"/>
    </row>
    <row r="215" spans="1:12" ht="26.25" customHeight="1" x14ac:dyDescent="0.3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157</v>
      </c>
      <c r="H215" s="40">
        <v>186</v>
      </c>
      <c r="I215" s="72"/>
      <c r="J215" s="72"/>
      <c r="K215" s="72"/>
      <c r="L215" s="72"/>
    </row>
    <row r="216" spans="1:12" ht="16.5" customHeight="1" x14ac:dyDescent="0.3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158</v>
      </c>
      <c r="H216" s="40">
        <v>187</v>
      </c>
      <c r="I216" s="72"/>
      <c r="J216" s="72"/>
      <c r="K216" s="72"/>
      <c r="L216" s="72"/>
    </row>
    <row r="217" spans="1:12" ht="27.75" customHeight="1" x14ac:dyDescent="0.3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159</v>
      </c>
      <c r="H217" s="40">
        <v>188</v>
      </c>
      <c r="I217" s="72"/>
      <c r="J217" s="72"/>
      <c r="K217" s="72"/>
      <c r="L217" s="138"/>
    </row>
    <row r="218" spans="1:12" ht="15.75" customHeight="1" x14ac:dyDescent="0.3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160</v>
      </c>
      <c r="H218" s="40">
        <v>189</v>
      </c>
      <c r="I218" s="72"/>
      <c r="J218" s="72"/>
      <c r="K218" s="72"/>
      <c r="L218" s="72"/>
    </row>
    <row r="219" spans="1:12" ht="13.5" customHeight="1" x14ac:dyDescent="0.3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155</v>
      </c>
      <c r="H219" s="40">
        <v>190</v>
      </c>
      <c r="I219" s="72"/>
      <c r="J219" s="72"/>
      <c r="K219" s="72"/>
      <c r="L219" s="138"/>
    </row>
    <row r="220" spans="1:12" ht="27" customHeight="1" x14ac:dyDescent="0.3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161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3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161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3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162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3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162</v>
      </c>
      <c r="H223" s="40">
        <v>194</v>
      </c>
      <c r="I223" s="72"/>
      <c r="J223" s="72"/>
      <c r="K223" s="72"/>
      <c r="L223" s="72"/>
    </row>
    <row r="224" spans="1:12" ht="26.25" customHeight="1" x14ac:dyDescent="0.3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163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3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163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3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163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3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164</v>
      </c>
      <c r="H227" s="40">
        <v>198</v>
      </c>
      <c r="I227" s="72"/>
      <c r="J227" s="72"/>
      <c r="K227" s="72"/>
      <c r="L227" s="72"/>
    </row>
    <row r="228" spans="1:12" ht="25.5" customHeight="1" x14ac:dyDescent="0.3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165</v>
      </c>
      <c r="H228" s="40">
        <v>199</v>
      </c>
      <c r="I228" s="72"/>
      <c r="J228" s="72"/>
      <c r="K228" s="72"/>
      <c r="L228" s="72"/>
    </row>
    <row r="229" spans="1:12" ht="28.5" customHeight="1" x14ac:dyDescent="0.3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166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3">
      <c r="A230" s="46">
        <v>3</v>
      </c>
      <c r="B230" s="107">
        <v>2</v>
      </c>
      <c r="C230" s="48"/>
      <c r="D230" s="48"/>
      <c r="E230" s="48"/>
      <c r="F230" s="50"/>
      <c r="G230" s="49" t="s">
        <v>167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3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168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3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169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3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170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3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170</v>
      </c>
      <c r="H234" s="40">
        <v>205</v>
      </c>
      <c r="I234" s="72"/>
      <c r="J234" s="72"/>
      <c r="K234" s="72"/>
      <c r="L234" s="72"/>
    </row>
    <row r="235" spans="1:12" ht="14.25" customHeight="1" x14ac:dyDescent="0.3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171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3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172</v>
      </c>
      <c r="H236" s="40">
        <v>207</v>
      </c>
      <c r="I236" s="72"/>
      <c r="J236" s="72"/>
      <c r="K236" s="72"/>
      <c r="L236" s="72"/>
    </row>
    <row r="237" spans="1:12" ht="14.25" customHeight="1" x14ac:dyDescent="0.3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173</v>
      </c>
      <c r="H237" s="40">
        <v>208</v>
      </c>
      <c r="I237" s="72"/>
      <c r="J237" s="72"/>
      <c r="K237" s="72"/>
      <c r="L237" s="72"/>
    </row>
    <row r="238" spans="1:12" ht="14.25" customHeight="1" x14ac:dyDescent="0.3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174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3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175</v>
      </c>
      <c r="H239" s="40">
        <v>210</v>
      </c>
      <c r="I239" s="72"/>
      <c r="J239" s="72"/>
      <c r="K239" s="72"/>
      <c r="L239" s="72"/>
    </row>
    <row r="240" spans="1:12" ht="14.25" customHeight="1" x14ac:dyDescent="0.3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176</v>
      </c>
      <c r="H240" s="40">
        <v>211</v>
      </c>
      <c r="I240" s="72"/>
      <c r="J240" s="72"/>
      <c r="K240" s="72"/>
      <c r="L240" s="72"/>
    </row>
    <row r="241" spans="1:12" ht="27" customHeight="1" x14ac:dyDescent="0.3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177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3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177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3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178</v>
      </c>
      <c r="H243" s="40">
        <v>214</v>
      </c>
      <c r="I243" s="72"/>
      <c r="J243" s="72"/>
      <c r="K243" s="72"/>
      <c r="L243" s="72"/>
    </row>
    <row r="244" spans="1:12" ht="25.5" customHeight="1" x14ac:dyDescent="0.3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179</v>
      </c>
      <c r="H244" s="40">
        <v>215</v>
      </c>
      <c r="I244" s="72"/>
      <c r="J244" s="72"/>
      <c r="K244" s="72"/>
      <c r="L244" s="72"/>
    </row>
    <row r="245" spans="1:12" ht="26.25" customHeight="1" x14ac:dyDescent="0.3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180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3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180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3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181</v>
      </c>
      <c r="H247" s="40">
        <v>218</v>
      </c>
      <c r="I247" s="72"/>
      <c r="J247" s="72"/>
      <c r="K247" s="72"/>
      <c r="L247" s="72"/>
    </row>
    <row r="248" spans="1:12" ht="27.75" customHeight="1" x14ac:dyDescent="0.3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182</v>
      </c>
      <c r="H248" s="40">
        <v>219</v>
      </c>
      <c r="I248" s="138"/>
      <c r="J248" s="134"/>
      <c r="K248" s="138"/>
      <c r="L248" s="138"/>
    </row>
    <row r="249" spans="1:12" ht="12" customHeight="1" x14ac:dyDescent="0.3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183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3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183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3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184</v>
      </c>
      <c r="H251" s="40">
        <v>222</v>
      </c>
      <c r="I251" s="72"/>
      <c r="J251" s="72"/>
      <c r="K251" s="72"/>
      <c r="L251" s="72"/>
    </row>
    <row r="252" spans="1:12" ht="18.75" customHeight="1" x14ac:dyDescent="0.3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185</v>
      </c>
      <c r="H252" s="40">
        <v>223</v>
      </c>
      <c r="I252" s="72"/>
      <c r="J252" s="72"/>
      <c r="K252" s="72"/>
      <c r="L252" s="72"/>
    </row>
    <row r="253" spans="1:12" ht="12.75" customHeight="1" x14ac:dyDescent="0.3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186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3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186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3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186</v>
      </c>
      <c r="H255" s="40">
        <v>226</v>
      </c>
      <c r="I255" s="138"/>
      <c r="J255" s="138"/>
      <c r="K255" s="138"/>
      <c r="L255" s="138"/>
    </row>
    <row r="256" spans="1:12" ht="12.75" customHeight="1" x14ac:dyDescent="0.3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187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3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187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3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187</v>
      </c>
      <c r="H258" s="40">
        <v>229</v>
      </c>
      <c r="I258" s="138"/>
      <c r="J258" s="138"/>
      <c r="K258" s="138"/>
      <c r="L258" s="138"/>
    </row>
    <row r="259" spans="1:12" ht="13.5" customHeight="1" x14ac:dyDescent="0.3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188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3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188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3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189</v>
      </c>
      <c r="H261" s="40">
        <v>232</v>
      </c>
      <c r="I261" s="71"/>
      <c r="J261" s="72"/>
      <c r="K261" s="72"/>
      <c r="L261" s="72"/>
    </row>
    <row r="262" spans="1:12" ht="24.75" customHeight="1" x14ac:dyDescent="0.3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190</v>
      </c>
      <c r="H262" s="40">
        <v>233</v>
      </c>
      <c r="I262" s="72"/>
      <c r="J262" s="72"/>
      <c r="K262" s="72"/>
      <c r="L262" s="72"/>
    </row>
    <row r="263" spans="1:12" ht="38.25" customHeight="1" x14ac:dyDescent="0.3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191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3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192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3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170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3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170</v>
      </c>
      <c r="H266" s="40">
        <v>237</v>
      </c>
      <c r="I266" s="72"/>
      <c r="J266" s="72"/>
      <c r="K266" s="72"/>
      <c r="L266" s="72"/>
    </row>
    <row r="267" spans="1:12" ht="15" customHeight="1" x14ac:dyDescent="0.3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193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3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172</v>
      </c>
      <c r="H268" s="40">
        <v>239</v>
      </c>
      <c r="I268" s="72"/>
      <c r="J268" s="71"/>
      <c r="K268" s="72"/>
      <c r="L268" s="72"/>
    </row>
    <row r="269" spans="1:12" ht="15" customHeight="1" x14ac:dyDescent="0.3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173</v>
      </c>
      <c r="H269" s="40">
        <v>240</v>
      </c>
      <c r="I269" s="72"/>
      <c r="J269" s="71"/>
      <c r="K269" s="72"/>
      <c r="L269" s="72"/>
    </row>
    <row r="270" spans="1:12" ht="15" customHeight="1" x14ac:dyDescent="0.3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174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3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175</v>
      </c>
      <c r="H271" s="40">
        <v>242</v>
      </c>
      <c r="I271" s="72"/>
      <c r="J271" s="71"/>
      <c r="K271" s="72"/>
      <c r="L271" s="72"/>
    </row>
    <row r="272" spans="1:12" ht="15" customHeight="1" x14ac:dyDescent="0.3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194</v>
      </c>
      <c r="H272" s="40">
        <v>243</v>
      </c>
      <c r="I272" s="72"/>
      <c r="J272" s="71"/>
      <c r="K272" s="72"/>
      <c r="L272" s="72"/>
    </row>
    <row r="273" spans="1:12" ht="25.5" customHeight="1" x14ac:dyDescent="0.3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195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3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195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3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196</v>
      </c>
      <c r="H275" s="40">
        <v>246</v>
      </c>
      <c r="I275" s="72"/>
      <c r="J275" s="72"/>
      <c r="K275" s="72"/>
      <c r="L275" s="72"/>
    </row>
    <row r="276" spans="1:12" ht="25.5" customHeight="1" x14ac:dyDescent="0.3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197</v>
      </c>
      <c r="H276" s="40">
        <v>247</v>
      </c>
      <c r="I276" s="72"/>
      <c r="J276" s="72"/>
      <c r="K276" s="72"/>
      <c r="L276" s="72"/>
    </row>
    <row r="277" spans="1:12" ht="25.5" customHeight="1" x14ac:dyDescent="0.3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198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3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198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3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199</v>
      </c>
      <c r="H279" s="40">
        <v>250</v>
      </c>
      <c r="I279" s="72"/>
      <c r="J279" s="72"/>
      <c r="K279" s="72"/>
      <c r="L279" s="72"/>
    </row>
    <row r="280" spans="1:12" ht="25.5" customHeight="1" x14ac:dyDescent="0.3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200</v>
      </c>
      <c r="H280" s="40">
        <v>251</v>
      </c>
      <c r="I280" s="72"/>
      <c r="J280" s="72"/>
      <c r="K280" s="72"/>
      <c r="L280" s="72"/>
    </row>
    <row r="281" spans="1:12" ht="22.5" customHeight="1" x14ac:dyDescent="0.3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201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3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201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3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202</v>
      </c>
      <c r="H283" s="40">
        <v>254</v>
      </c>
      <c r="I283" s="72"/>
      <c r="J283" s="72"/>
      <c r="K283" s="72"/>
      <c r="L283" s="72"/>
    </row>
    <row r="284" spans="1:12" ht="27.75" customHeight="1" x14ac:dyDescent="0.3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203</v>
      </c>
      <c r="H284" s="40">
        <v>255</v>
      </c>
      <c r="I284" s="72"/>
      <c r="J284" s="72"/>
      <c r="K284" s="72"/>
      <c r="L284" s="72"/>
    </row>
    <row r="285" spans="1:12" ht="14.25" customHeight="1" x14ac:dyDescent="0.3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204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3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204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3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204</v>
      </c>
      <c r="H287" s="40">
        <v>258</v>
      </c>
      <c r="I287" s="72"/>
      <c r="J287" s="72"/>
      <c r="K287" s="72"/>
      <c r="L287" s="72"/>
    </row>
    <row r="288" spans="1:12" ht="14.25" customHeight="1" x14ac:dyDescent="0.3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187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3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187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3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187</v>
      </c>
      <c r="H290" s="40">
        <v>261</v>
      </c>
      <c r="I290" s="72"/>
      <c r="J290" s="72"/>
      <c r="K290" s="72"/>
      <c r="L290" s="72"/>
    </row>
    <row r="291" spans="1:12" ht="14.25" customHeight="1" x14ac:dyDescent="0.3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188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3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188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3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189</v>
      </c>
      <c r="H293" s="40">
        <v>264</v>
      </c>
      <c r="I293" s="72"/>
      <c r="J293" s="72"/>
      <c r="K293" s="72"/>
      <c r="L293" s="72"/>
    </row>
    <row r="294" spans="1:12" ht="25.5" customHeight="1" x14ac:dyDescent="0.3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190</v>
      </c>
      <c r="H294" s="40">
        <v>265</v>
      </c>
      <c r="I294" s="72"/>
      <c r="J294" s="72"/>
      <c r="K294" s="72"/>
      <c r="L294" s="72"/>
    </row>
    <row r="295" spans="1:12" ht="30" customHeight="1" x14ac:dyDescent="0.35">
      <c r="A295" s="73">
        <v>3</v>
      </c>
      <c r="B295" s="73">
        <v>3</v>
      </c>
      <c r="C295" s="47"/>
      <c r="D295" s="48"/>
      <c r="E295" s="48"/>
      <c r="F295" s="50"/>
      <c r="G295" s="49" t="s">
        <v>205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3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206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3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192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3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170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3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170</v>
      </c>
      <c r="H299" s="40">
        <v>270</v>
      </c>
      <c r="I299" s="72"/>
      <c r="J299" s="72"/>
      <c r="K299" s="72"/>
      <c r="L299" s="72"/>
    </row>
    <row r="300" spans="1:12" ht="14.25" customHeight="1" x14ac:dyDescent="0.3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193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3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172</v>
      </c>
      <c r="H301" s="40">
        <v>272</v>
      </c>
      <c r="I301" s="72"/>
      <c r="J301" s="72"/>
      <c r="K301" s="72"/>
      <c r="L301" s="72"/>
    </row>
    <row r="302" spans="1:12" ht="14.25" customHeight="1" x14ac:dyDescent="0.3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173</v>
      </c>
      <c r="H302" s="40">
        <v>273</v>
      </c>
      <c r="I302" s="72"/>
      <c r="J302" s="72"/>
      <c r="K302" s="72"/>
      <c r="L302" s="72"/>
    </row>
    <row r="303" spans="1:12" ht="14.25" customHeight="1" x14ac:dyDescent="0.3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174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3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207</v>
      </c>
      <c r="H304" s="40">
        <v>275</v>
      </c>
      <c r="I304" s="72"/>
      <c r="J304" s="72"/>
      <c r="K304" s="72"/>
      <c r="L304" s="72"/>
    </row>
    <row r="305" spans="1:12" ht="14.25" customHeight="1" x14ac:dyDescent="0.3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194</v>
      </c>
      <c r="H305" s="40">
        <v>276</v>
      </c>
      <c r="I305" s="72"/>
      <c r="J305" s="72"/>
      <c r="K305" s="72"/>
      <c r="L305" s="72"/>
    </row>
    <row r="306" spans="1:12" ht="12.75" customHeight="1" x14ac:dyDescent="0.3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208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3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208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3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209</v>
      </c>
      <c r="H308" s="40">
        <v>279</v>
      </c>
      <c r="I308" s="72"/>
      <c r="J308" s="72"/>
      <c r="K308" s="72"/>
      <c r="L308" s="72"/>
    </row>
    <row r="309" spans="1:12" ht="12.75" customHeight="1" x14ac:dyDescent="0.3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210</v>
      </c>
      <c r="H309" s="40">
        <v>280</v>
      </c>
      <c r="I309" s="72"/>
      <c r="J309" s="72"/>
      <c r="K309" s="72"/>
      <c r="L309" s="72"/>
    </row>
    <row r="310" spans="1:12" ht="15.75" customHeight="1" x14ac:dyDescent="0.3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211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3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211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3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212</v>
      </c>
      <c r="H312" s="40">
        <v>283</v>
      </c>
      <c r="I312" s="138"/>
      <c r="J312" s="138"/>
      <c r="K312" s="138"/>
      <c r="L312" s="137"/>
    </row>
    <row r="313" spans="1:12" ht="26.25" customHeight="1" x14ac:dyDescent="0.3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213</v>
      </c>
      <c r="H313" s="40">
        <v>284</v>
      </c>
      <c r="I313" s="72"/>
      <c r="J313" s="72"/>
      <c r="K313" s="72"/>
      <c r="L313" s="72"/>
    </row>
    <row r="314" spans="1:12" ht="12.75" customHeight="1" x14ac:dyDescent="0.3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214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3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214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3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215</v>
      </c>
      <c r="H316" s="40">
        <v>287</v>
      </c>
      <c r="I316" s="71"/>
      <c r="J316" s="72"/>
      <c r="K316" s="72"/>
      <c r="L316" s="71"/>
    </row>
    <row r="317" spans="1:12" ht="14.25" customHeight="1" x14ac:dyDescent="0.3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216</v>
      </c>
      <c r="H317" s="40">
        <v>288</v>
      </c>
      <c r="I317" s="72"/>
      <c r="J317" s="138"/>
      <c r="K317" s="138"/>
      <c r="L317" s="137"/>
    </row>
    <row r="318" spans="1:12" ht="15.75" customHeight="1" x14ac:dyDescent="0.3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217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3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217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3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218</v>
      </c>
      <c r="H320" s="40">
        <v>291</v>
      </c>
      <c r="I320" s="72"/>
      <c r="J320" s="138"/>
      <c r="K320" s="138"/>
      <c r="L320" s="137"/>
    </row>
    <row r="321" spans="1:12" ht="14.25" customHeight="1" x14ac:dyDescent="0.3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187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3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187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3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187</v>
      </c>
      <c r="H323" s="40">
        <v>294</v>
      </c>
      <c r="I323" s="138"/>
      <c r="J323" s="138"/>
      <c r="K323" s="138"/>
      <c r="L323" s="137"/>
    </row>
    <row r="324" spans="1:12" ht="15" customHeight="1" x14ac:dyDescent="0.3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219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3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219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3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220</v>
      </c>
      <c r="H326" s="40">
        <v>297</v>
      </c>
      <c r="I326" s="138"/>
      <c r="J326" s="138"/>
      <c r="K326" s="138"/>
      <c r="L326" s="137"/>
    </row>
    <row r="327" spans="1:12" ht="27.75" customHeight="1" x14ac:dyDescent="0.3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221</v>
      </c>
      <c r="H327" s="40">
        <v>298</v>
      </c>
      <c r="I327" s="72"/>
      <c r="J327" s="72"/>
      <c r="K327" s="72"/>
      <c r="L327" s="72"/>
    </row>
    <row r="328" spans="1:12" ht="38.25" customHeight="1" x14ac:dyDescent="0.3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222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3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169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3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169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3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170</v>
      </c>
      <c r="H331" s="40">
        <v>302</v>
      </c>
      <c r="I331" s="138"/>
      <c r="J331" s="138"/>
      <c r="K331" s="138"/>
      <c r="L331" s="137"/>
    </row>
    <row r="332" spans="1:12" ht="12.75" customHeight="1" x14ac:dyDescent="0.3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193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3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172</v>
      </c>
      <c r="H333" s="40">
        <v>304</v>
      </c>
      <c r="I333" s="138"/>
      <c r="J333" s="138"/>
      <c r="K333" s="138"/>
      <c r="L333" s="137"/>
    </row>
    <row r="334" spans="1:12" ht="12.75" customHeight="1" x14ac:dyDescent="0.3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173</v>
      </c>
      <c r="H334" s="40">
        <v>305</v>
      </c>
      <c r="I334" s="72"/>
      <c r="J334" s="72"/>
      <c r="K334" s="72"/>
      <c r="L334" s="72"/>
    </row>
    <row r="335" spans="1:12" ht="12.75" customHeight="1" x14ac:dyDescent="0.3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174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3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175</v>
      </c>
      <c r="H336" s="40">
        <v>307</v>
      </c>
      <c r="I336" s="72"/>
      <c r="J336" s="72"/>
      <c r="K336" s="72"/>
      <c r="L336" s="72"/>
    </row>
    <row r="337" spans="1:12" ht="12.75" customHeight="1" x14ac:dyDescent="0.3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194</v>
      </c>
      <c r="H337" s="40">
        <v>308</v>
      </c>
      <c r="I337" s="94"/>
      <c r="J337" s="148"/>
      <c r="K337" s="94"/>
      <c r="L337" s="94"/>
    </row>
    <row r="338" spans="1:12" ht="12.75" customHeight="1" x14ac:dyDescent="0.3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208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3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208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3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209</v>
      </c>
      <c r="H340" s="40">
        <v>311</v>
      </c>
      <c r="I340" s="72"/>
      <c r="J340" s="72"/>
      <c r="K340" s="72"/>
      <c r="L340" s="72"/>
    </row>
    <row r="341" spans="1:12" ht="12.75" customHeight="1" x14ac:dyDescent="0.3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210</v>
      </c>
      <c r="H341" s="40">
        <v>312</v>
      </c>
      <c r="I341" s="72"/>
      <c r="J341" s="72"/>
      <c r="K341" s="72"/>
      <c r="L341" s="72"/>
    </row>
    <row r="342" spans="1:12" ht="23.25" customHeight="1" x14ac:dyDescent="0.3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211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3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211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3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212</v>
      </c>
      <c r="H344" s="40">
        <v>315</v>
      </c>
      <c r="I344" s="138"/>
      <c r="J344" s="138"/>
      <c r="K344" s="138"/>
      <c r="L344" s="137"/>
    </row>
    <row r="345" spans="1:12" ht="27.75" customHeight="1" x14ac:dyDescent="0.3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213</v>
      </c>
      <c r="H345" s="40">
        <v>316</v>
      </c>
      <c r="I345" s="72"/>
      <c r="J345" s="72"/>
      <c r="K345" s="72"/>
      <c r="L345" s="72"/>
    </row>
    <row r="346" spans="1:12" ht="12.75" customHeight="1" x14ac:dyDescent="0.3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214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3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214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3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215</v>
      </c>
      <c r="H348" s="40">
        <v>319</v>
      </c>
      <c r="I348" s="72"/>
      <c r="J348" s="72"/>
      <c r="K348" s="72"/>
      <c r="L348" s="72"/>
    </row>
    <row r="349" spans="1:12" ht="12.75" customHeight="1" x14ac:dyDescent="0.3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223</v>
      </c>
      <c r="H349" s="40">
        <v>320</v>
      </c>
      <c r="I349" s="72"/>
      <c r="J349" s="72"/>
      <c r="K349" s="72"/>
      <c r="L349" s="72"/>
    </row>
    <row r="350" spans="1:12" ht="12.75" customHeight="1" x14ac:dyDescent="0.3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217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3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217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3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217</v>
      </c>
      <c r="H352" s="40">
        <v>323</v>
      </c>
      <c r="I352" s="138"/>
      <c r="J352" s="138"/>
      <c r="K352" s="138"/>
      <c r="L352" s="137"/>
    </row>
    <row r="353" spans="1:12" ht="16.5" customHeight="1" x14ac:dyDescent="0.3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187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3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187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3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187</v>
      </c>
      <c r="H355" s="40">
        <v>326</v>
      </c>
      <c r="I355" s="138"/>
      <c r="J355" s="138"/>
      <c r="K355" s="138"/>
      <c r="L355" s="137"/>
    </row>
    <row r="356" spans="1:12" ht="15" customHeight="1" x14ac:dyDescent="0.3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219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3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219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3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220</v>
      </c>
      <c r="H358" s="40">
        <v>329</v>
      </c>
      <c r="I358" s="138"/>
      <c r="J358" s="138"/>
      <c r="K358" s="138"/>
      <c r="L358" s="137"/>
    </row>
    <row r="359" spans="1:12" ht="30" customHeight="1" x14ac:dyDescent="0.3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221</v>
      </c>
      <c r="H359" s="40">
        <v>330</v>
      </c>
      <c r="I359" s="72"/>
      <c r="J359" s="72"/>
      <c r="K359" s="72"/>
      <c r="L359" s="72"/>
    </row>
    <row r="360" spans="1:12" ht="18.75" customHeight="1" x14ac:dyDescent="0.35">
      <c r="A360" s="30"/>
      <c r="B360" s="30"/>
      <c r="C360" s="151"/>
      <c r="D360" s="152"/>
      <c r="E360" s="153"/>
      <c r="F360" s="154"/>
      <c r="G360" s="155" t="s">
        <v>224</v>
      </c>
      <c r="H360" s="40">
        <v>331</v>
      </c>
      <c r="I360" s="120">
        <f>SUM(I30+I176)</f>
        <v>309200</v>
      </c>
      <c r="J360" s="120">
        <f>SUM(J30+J176)</f>
        <v>77600</v>
      </c>
      <c r="K360" s="120">
        <f>SUM(K30+K176)</f>
        <v>53504.369999999995</v>
      </c>
      <c r="L360" s="120">
        <f>SUM(L30+L176)</f>
        <v>53504.369999999995</v>
      </c>
    </row>
    <row r="361" spans="1:12" ht="18.75" customHeight="1" x14ac:dyDescent="0.35">
      <c r="G361" s="45"/>
      <c r="H361" s="156"/>
      <c r="I361" s="157"/>
      <c r="J361" s="158"/>
      <c r="K361" s="158"/>
      <c r="L361" s="158"/>
    </row>
    <row r="362" spans="1:12" ht="18.75" customHeight="1" x14ac:dyDescent="0.35">
      <c r="D362" s="26"/>
      <c r="E362" s="26"/>
      <c r="F362" s="35"/>
      <c r="G362" s="211" t="s">
        <v>235</v>
      </c>
      <c r="H362" s="16"/>
      <c r="I362" s="159"/>
      <c r="J362" s="158"/>
      <c r="K362" s="212" t="s">
        <v>236</v>
      </c>
      <c r="L362" s="205"/>
    </row>
    <row r="363" spans="1:12" ht="18.75" customHeight="1" x14ac:dyDescent="0.35">
      <c r="A363" s="160"/>
      <c r="B363" s="160"/>
      <c r="C363" s="160"/>
      <c r="D363" s="161" t="s">
        <v>225</v>
      </c>
      <c r="E363" s="1"/>
      <c r="F363" s="24"/>
      <c r="G363" s="1"/>
      <c r="H363" s="162"/>
      <c r="I363" s="163" t="s">
        <v>226</v>
      </c>
      <c r="K363" s="187" t="s">
        <v>227</v>
      </c>
      <c r="L363" s="187"/>
    </row>
    <row r="364" spans="1:12" ht="15.75" customHeight="1" x14ac:dyDescent="0.35">
      <c r="I364" s="164"/>
      <c r="K364" s="164"/>
      <c r="L364" s="164"/>
    </row>
    <row r="365" spans="1:12" ht="15.75" customHeight="1" x14ac:dyDescent="0.35">
      <c r="D365" s="26"/>
      <c r="E365" s="26"/>
      <c r="F365" s="35"/>
      <c r="G365" s="211" t="s">
        <v>237</v>
      </c>
      <c r="I365" s="164"/>
      <c r="K365" s="204" t="s">
        <v>228</v>
      </c>
      <c r="L365" s="204"/>
    </row>
    <row r="366" spans="1:12" ht="26.25" customHeight="1" x14ac:dyDescent="0.35">
      <c r="D366" s="188" t="s">
        <v>229</v>
      </c>
      <c r="E366" s="189"/>
      <c r="F366" s="189"/>
      <c r="G366" s="189"/>
      <c r="H366" s="165"/>
      <c r="I366" s="166" t="s">
        <v>226</v>
      </c>
      <c r="K366" s="187" t="s">
        <v>227</v>
      </c>
      <c r="L366" s="187"/>
    </row>
  </sheetData>
  <mergeCells count="25"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69791668653488159" right="0.69791668653488159" top="0.75" bottom="0.75" header="0.2916666567325592" footer="0.2916666567325592"/>
  <pageSetup paperSize="9" scale="81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dcterms:modified xsi:type="dcterms:W3CDTF">2021-06-03T08:03:39Z</dcterms:modified>
</cp:coreProperties>
</file>