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ija\Desktop\Byla Pasaka\balansai\balansas 2020m\IV ketv.2020m\"/>
    </mc:Choice>
  </mc:AlternateContent>
  <bookViews>
    <workbookView xWindow="0" yWindow="0" windowWidth="28800" windowHeight="12435"/>
  </bookViews>
  <sheets>
    <sheet name="f2" sheetId="1" r:id="rId1"/>
  </sheets>
  <calcPr calcId="152511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J328" i="1" s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I329" i="1" s="1"/>
  <c r="L329" i="1"/>
  <c r="K329" i="1"/>
  <c r="J329" i="1"/>
  <c r="L328" i="1"/>
  <c r="K328" i="1"/>
  <c r="L325" i="1"/>
  <c r="K325" i="1"/>
  <c r="J325" i="1"/>
  <c r="I325" i="1"/>
  <c r="I324" i="1" s="1"/>
  <c r="L324" i="1"/>
  <c r="K324" i="1"/>
  <c r="J324" i="1"/>
  <c r="L322" i="1"/>
  <c r="K322" i="1"/>
  <c r="J322" i="1"/>
  <c r="I322" i="1"/>
  <c r="I321" i="1" s="1"/>
  <c r="L321" i="1"/>
  <c r="K321" i="1"/>
  <c r="J321" i="1"/>
  <c r="L319" i="1"/>
  <c r="K319" i="1"/>
  <c r="J319" i="1"/>
  <c r="J318" i="1" s="1"/>
  <c r="I319" i="1"/>
  <c r="L318" i="1"/>
  <c r="K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J306" i="1" s="1"/>
  <c r="I307" i="1"/>
  <c r="L306" i="1"/>
  <c r="K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I296" i="1" s="1"/>
  <c r="L296" i="1"/>
  <c r="K296" i="1"/>
  <c r="L295" i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L281" i="1"/>
  <c r="K281" i="1"/>
  <c r="I281" i="1"/>
  <c r="L278" i="1"/>
  <c r="K278" i="1"/>
  <c r="J278" i="1"/>
  <c r="J277" i="1" s="1"/>
  <c r="I278" i="1"/>
  <c r="L277" i="1"/>
  <c r="K277" i="1"/>
  <c r="I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L241" i="1"/>
  <c r="K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L232" i="1"/>
  <c r="K232" i="1"/>
  <c r="I232" i="1"/>
  <c r="L231" i="1"/>
  <c r="K231" i="1"/>
  <c r="L230" i="1"/>
  <c r="K230" i="1"/>
  <c r="L226" i="1"/>
  <c r="K226" i="1"/>
  <c r="J226" i="1"/>
  <c r="I226" i="1"/>
  <c r="I225" i="1" s="1"/>
  <c r="I224" i="1" s="1"/>
  <c r="L225" i="1"/>
  <c r="K225" i="1"/>
  <c r="J225" i="1"/>
  <c r="J224" i="1" s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K208" i="1"/>
  <c r="L203" i="1"/>
  <c r="K203" i="1"/>
  <c r="J203" i="1"/>
  <c r="I203" i="1"/>
  <c r="I202" i="1" s="1"/>
  <c r="I201" i="1" s="1"/>
  <c r="L202" i="1"/>
  <c r="K202" i="1"/>
  <c r="J202" i="1"/>
  <c r="J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I193" i="1" s="1"/>
  <c r="L193" i="1"/>
  <c r="K193" i="1"/>
  <c r="J193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I182" i="1" s="1"/>
  <c r="L182" i="1"/>
  <c r="K182" i="1"/>
  <c r="J182" i="1"/>
  <c r="L180" i="1"/>
  <c r="K180" i="1"/>
  <c r="J180" i="1"/>
  <c r="J179" i="1" s="1"/>
  <c r="J178" i="1" s="1"/>
  <c r="J177" i="1" s="1"/>
  <c r="I180" i="1"/>
  <c r="I179" i="1" s="1"/>
  <c r="L179" i="1"/>
  <c r="K179" i="1"/>
  <c r="L178" i="1"/>
  <c r="K178" i="1"/>
  <c r="L177" i="1"/>
  <c r="K177" i="1"/>
  <c r="L176" i="1"/>
  <c r="K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J165" i="1" s="1"/>
  <c r="I166" i="1"/>
  <c r="I165" i="1" s="1"/>
  <c r="L165" i="1"/>
  <c r="K165" i="1"/>
  <c r="L163" i="1"/>
  <c r="K163" i="1"/>
  <c r="J163" i="1"/>
  <c r="J162" i="1" s="1"/>
  <c r="J161" i="1" s="1"/>
  <c r="I163" i="1"/>
  <c r="I162" i="1" s="1"/>
  <c r="I161" i="1" s="1"/>
  <c r="I160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I151" i="1" s="1"/>
  <c r="I150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L138" i="1"/>
  <c r="K138" i="1"/>
  <c r="I138" i="1"/>
  <c r="I137" i="1" s="1"/>
  <c r="L137" i="1"/>
  <c r="K137" i="1"/>
  <c r="L134" i="1"/>
  <c r="K134" i="1"/>
  <c r="J134" i="1"/>
  <c r="J133" i="1" s="1"/>
  <c r="J132" i="1" s="1"/>
  <c r="J131" i="1" s="1"/>
  <c r="I134" i="1"/>
  <c r="I133" i="1" s="1"/>
  <c r="I132" i="1" s="1"/>
  <c r="I131" i="1" s="1"/>
  <c r="L133" i="1"/>
  <c r="K133" i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J109" i="1" s="1"/>
  <c r="I112" i="1"/>
  <c r="I111" i="1" s="1"/>
  <c r="I110" i="1" s="1"/>
  <c r="I109" i="1" s="1"/>
  <c r="L111" i="1"/>
  <c r="K111" i="1"/>
  <c r="L110" i="1"/>
  <c r="K110" i="1"/>
  <c r="L109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L101" i="1"/>
  <c r="K101" i="1"/>
  <c r="I101" i="1"/>
  <c r="I100" i="1" s="1"/>
  <c r="L100" i="1"/>
  <c r="K100" i="1"/>
  <c r="L97" i="1"/>
  <c r="K97" i="1"/>
  <c r="J97" i="1"/>
  <c r="I97" i="1"/>
  <c r="I96" i="1" s="1"/>
  <c r="I95" i="1" s="1"/>
  <c r="L96" i="1"/>
  <c r="K96" i="1"/>
  <c r="J96" i="1"/>
  <c r="L95" i="1"/>
  <c r="K95" i="1"/>
  <c r="J95" i="1"/>
  <c r="L92" i="1"/>
  <c r="K92" i="1"/>
  <c r="J92" i="1"/>
  <c r="J91" i="1" s="1"/>
  <c r="J90" i="1" s="1"/>
  <c r="I92" i="1"/>
  <c r="L91" i="1"/>
  <c r="K91" i="1"/>
  <c r="I91" i="1"/>
  <c r="I90" i="1" s="1"/>
  <c r="L90" i="1"/>
  <c r="K90" i="1"/>
  <c r="L89" i="1"/>
  <c r="K89" i="1"/>
  <c r="L85" i="1"/>
  <c r="K85" i="1"/>
  <c r="J85" i="1"/>
  <c r="J84" i="1" s="1"/>
  <c r="J83" i="1" s="1"/>
  <c r="J82" i="1" s="1"/>
  <c r="I85" i="1"/>
  <c r="L84" i="1"/>
  <c r="K84" i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L78" i="1"/>
  <c r="K78" i="1"/>
  <c r="I78" i="1"/>
  <c r="L74" i="1"/>
  <c r="K74" i="1"/>
  <c r="J74" i="1"/>
  <c r="I74" i="1"/>
  <c r="I73" i="1" s="1"/>
  <c r="I62" i="1" s="1"/>
  <c r="I61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L63" i="1"/>
  <c r="K63" i="1"/>
  <c r="J63" i="1"/>
  <c r="I63" i="1"/>
  <c r="L62" i="1"/>
  <c r="K62" i="1"/>
  <c r="J62" i="1"/>
  <c r="J61" i="1" s="1"/>
  <c r="L61" i="1"/>
  <c r="K61" i="1"/>
  <c r="L45" i="1"/>
  <c r="K45" i="1"/>
  <c r="J45" i="1"/>
  <c r="J44" i="1" s="1"/>
  <c r="J43" i="1" s="1"/>
  <c r="J42" i="1" s="1"/>
  <c r="I45" i="1"/>
  <c r="L44" i="1"/>
  <c r="K44" i="1"/>
  <c r="I44" i="1"/>
  <c r="I43" i="1" s="1"/>
  <c r="I42" i="1" s="1"/>
  <c r="L43" i="1"/>
  <c r="K43" i="1"/>
  <c r="L42" i="1"/>
  <c r="K42" i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L36" i="1"/>
  <c r="K36" i="1"/>
  <c r="J36" i="1"/>
  <c r="I36" i="1"/>
  <c r="L34" i="1"/>
  <c r="K34" i="1"/>
  <c r="J34" i="1"/>
  <c r="I34" i="1"/>
  <c r="I33" i="1" s="1"/>
  <c r="I32" i="1" s="1"/>
  <c r="I31" i="1" s="1"/>
  <c r="L33" i="1"/>
  <c r="K33" i="1"/>
  <c r="J33" i="1"/>
  <c r="J32" i="1" s="1"/>
  <c r="J31" i="1" s="1"/>
  <c r="L32" i="1"/>
  <c r="K32" i="1"/>
  <c r="L31" i="1"/>
  <c r="K31" i="1"/>
  <c r="L30" i="1"/>
  <c r="L360" i="1" s="1"/>
  <c r="K30" i="1"/>
  <c r="K360" i="1" s="1"/>
  <c r="I89" i="1" l="1"/>
  <c r="I30" i="1" s="1"/>
  <c r="J89" i="1"/>
  <c r="J30" i="1" s="1"/>
  <c r="J151" i="1"/>
  <c r="J150" i="1" s="1"/>
  <c r="J160" i="1"/>
  <c r="J231" i="1"/>
  <c r="J230" i="1" s="1"/>
  <c r="J176" i="1" s="1"/>
  <c r="I231" i="1"/>
  <c r="J296" i="1"/>
  <c r="J295" i="1" s="1"/>
  <c r="I328" i="1"/>
  <c r="I295" i="1" s="1"/>
  <c r="I178" i="1"/>
  <c r="I177" i="1" s="1"/>
  <c r="I208" i="1"/>
  <c r="I263" i="1"/>
  <c r="J360" i="1" l="1"/>
  <c r="I230" i="1"/>
  <c r="I176" i="1"/>
  <c r="I360" i="1" s="1"/>
</calcChain>
</file>

<file path=xl/sharedStrings.xml><?xml version="1.0" encoding="utf-8"?>
<sst xmlns="http://schemas.openxmlformats.org/spreadsheetml/2006/main" count="380" uniqueCount="237">
  <si>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</si>
  <si>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</si>
  <si>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</si>
  <si>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</si>
  <si>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</si>
  <si>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</si>
  <si>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Šalčininkų lopšelis-darželis "Pasaka" 291408750 Vytauto g. 36, LT-17103, Šalčininkai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</si>
  <si>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</si>
  <si>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</si>
  <si>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</si>
  <si>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</si>
  <si>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</si>
  <si>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</si>
  <si>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8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</si>
  <si>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</si>
  <si>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</si>
  <si>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</si>
  <si>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</si>
  <si>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</si>
  <si>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</si>
  <si>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291408750</t>
  </si>
  <si>
    <t>Programos</t>
  </si>
  <si>
    <t>Finansavimo šaltinio</t>
  </si>
  <si>
    <t>5SB(SP)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</si>
  <si>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</si>
  <si>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</si>
  <si>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</si>
  <si>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</si>
  <si>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</si>
  <si>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</si>
  <si>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</si>
  <si>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</si>
  <si>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</si>
  <si>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</si>
  <si>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</si>
  <si>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</si>
  <si>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</si>
  <si>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</si>
  <si>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</si>
  <si>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</si>
  <si>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</si>
  <si>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</si>
  <si>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</si>
  <si>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</si>
  <si>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</si>
  <si>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</si>
  <si>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</si>
  <si>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</si>
  <si>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</si>
  <si>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</si>
  <si>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</si>
  <si>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</si>
  <si>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</si>
  <si>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</si>
  <si>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</si>
  <si>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</si>
  <si>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</si>
  <si>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</si>
  <si>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</si>
  <si>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</si>
  <si>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</si>
  <si>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</si>
  <si>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</si>
  <si>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</si>
  <si>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</si>
  <si>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</si>
  <si>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</si>
  <si>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</si>
  <si>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</si>
  <si>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</si>
  <si>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</si>
  <si>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</si>
  <si>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</si>
  <si>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</si>
  <si>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</si>
  <si>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</si>
  <si>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</si>
  <si>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</si>
  <si>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</si>
  <si>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</si>
  <si>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</si>
  <si>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</si>
  <si>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</si>
  <si>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</si>
  <si>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</si>
  <si>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</si>
  <si>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</si>
  <si>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</si>
  <si>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</si>
  <si>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</si>
  <si>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</si>
  <si>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</si>
  <si>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</si>
  <si>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</si>
  <si>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</si>
  <si>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</si>
  <si>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</si>
  <si>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</si>
  <si>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</si>
  <si>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</si>
  <si>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</si>
  <si>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</si>
  <si>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</si>
  <si>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</si>
  <si>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</si>
  <si>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</si>
  <si>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</si>
  <si>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</si>
  <si>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</si>
  <si>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</si>
  <si>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</si>
  <si>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</si>
  <si>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</si>
  <si>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</si>
  <si>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</si>
  <si>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</si>
  <si>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</si>
  <si>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</si>
  <si>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</si>
  <si>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</si>
  <si>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</si>
  <si>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</si>
  <si>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</si>
  <si>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</si>
  <si>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</si>
  <si>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</si>
  <si>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</si>
  <si>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</si>
  <si>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</si>
  <si>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</si>
  <si>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</si>
  <si>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</si>
  <si>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</si>
  <si>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</si>
  <si>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</si>
  <si>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</si>
  <si>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</si>
  <si>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</si>
  <si>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</si>
  <si>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</si>
  <si>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</si>
  <si>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</si>
  <si>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</si>
  <si>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</si>
  <si>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</si>
  <si>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</si>
  <si>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</si>
  <si>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</si>
  <si>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</si>
  <si>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</si>
  <si>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</si>
  <si>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</si>
  <si>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</si>
  <si>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</si>
  <si>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</si>
  <si>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</si>
  <si>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</si>
  <si>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</si>
  <si>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</si>
  <si>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</si>
  <si>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</si>
  <si>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</si>
  <si>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</si>
  <si>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</si>
  <si>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</si>
  <si>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</si>
  <si>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</si>
  <si>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</si>
  <si>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</si>
  <si>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</si>
  <si>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</si>
  <si>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</si>
  <si>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</si>
  <si>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</si>
  <si>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</si>
  <si>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</si>
  <si>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</si>
  <si>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</si>
  <si>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</si>
  <si>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</si>
  <si>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</si>
  <si>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</si>
  <si>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</si>
  <si>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</si>
  <si>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</si>
  <si>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</si>
  <si>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</si>
  <si>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</si>
  <si>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</si>
  <si>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</si>
  <si>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</si>
  <si>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</si>
  <si>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</si>
  <si>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</si>
  <si>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</si>
  <si>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</si>
  <si>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</si>
  <si>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</si>
  <si>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</si>
  <si>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</si>
  <si>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</si>
  <si>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</si>
  <si>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</si>
  <si>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</si>
  <si>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</si>
  <si>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</si>
  <si>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</si>
  <si>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</si>
  <si>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</si>
  <si>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</si>
  <si>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</si>
  <si>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</si>
  <si>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</si>
  <si>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</si>
  <si>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</si>
  <si>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</si>
  <si>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</si>
  <si>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</si>
  <si>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</si>
  <si>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</si>
  <si>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</si>
  <si>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</si>
  <si>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</si>
  <si>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</si>
  <si>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</si>
  <si>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</si>
  <si>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</si>
  <si>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</si>
  <si>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</si>
  <si>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</si>
  <si>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</si>
  <si>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Buhalterė</t>
  </si>
  <si>
    <t>Liudmila Jakutait</t>
  </si>
  <si>
    <t xml:space="preserve">  (vyriausiasis buhalteris (buhalteris)/centralizuotos apskaitos įstaigos vadovas arba jo įgaliotas asmuo</t>
  </si>
  <si>
    <t>l.e.direktoriaus pareigas</t>
  </si>
  <si>
    <t>Valentina Kosman</t>
  </si>
  <si>
    <t>Švetimo, sporto ir jaunimo reikalų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</si>
</sst>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164" fontId="25" fillId="0" borderId="0" xfId="0" applyNumberFormat="1" applyFont="1" applyFill="1" applyBorder="1" applyAlignment="1" applyProtection="1">
      <alignment horizontal="left"/>
    </xf>
    <xf numFmtId="3" fontId="26" fillId="0" borderId="3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/>
    </xf>
    <xf numFmtId="3" fontId="30" fillId="0" borderId="3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3" fontId="33" fillId="0" borderId="4" xfId="0" applyNumberFormat="1" applyFont="1" applyFill="1" applyBorder="1" applyAlignment="1" applyProtection="1">
      <alignment horizontal="right"/>
    </xf>
    <xf numFmtId="0" fontId="34" fillId="0" borderId="5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/>
    <xf numFmtId="0" fontId="36" fillId="0" borderId="3" xfId="0" applyFont="1" applyFill="1" applyBorder="1" applyAlignment="1" applyProtection="1">
      <alignment horizontal="right"/>
    </xf>
    <xf numFmtId="0" fontId="37" fillId="0" borderId="7" xfId="0" applyFont="1" applyFill="1" applyBorder="1" applyAlignment="1" applyProtection="1">
      <alignment horizontal="right"/>
    </xf>
    <xf numFmtId="3" fontId="38" fillId="0" borderId="8" xfId="0" applyNumberFormat="1" applyFont="1" applyFill="1" applyBorder="1" applyAlignment="1" applyProtection="1">
      <alignment horizontal="right"/>
      <protection locked="0"/>
    </xf>
    <xf numFmtId="3" fontId="39" fillId="0" borderId="9" xfId="0" applyNumberFormat="1" applyFont="1" applyFill="1" applyBorder="1" applyAlignment="1" applyProtection="1">
      <alignment horizontal="right"/>
    </xf>
    <xf numFmtId="0" fontId="41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164" fontId="43" fillId="0" borderId="2" xfId="0" applyNumberFormat="1" applyFont="1" applyFill="1" applyBorder="1" applyAlignment="1" applyProtection="1">
      <alignment horizontal="right"/>
    </xf>
    <xf numFmtId="49" fontId="56" fillId="0" borderId="3" xfId="0" applyNumberFormat="1" applyFont="1" applyFill="1" applyBorder="1" applyAlignment="1" applyProtection="1">
      <alignment horizontal="center" vertical="center" wrapText="1"/>
    </xf>
    <xf numFmtId="49" fontId="57" fillId="0" borderId="13" xfId="0" applyNumberFormat="1" applyFont="1" applyFill="1" applyBorder="1" applyAlignment="1" applyProtection="1">
      <alignment horizontal="center" vertical="center" wrapText="1"/>
    </xf>
    <xf numFmtId="0" fontId="63" fillId="0" borderId="3" xfId="0" applyFont="1" applyFill="1" applyBorder="1" applyAlignment="1" applyProtection="1">
      <alignment horizontal="center" vertical="center" wrapText="1"/>
    </xf>
    <xf numFmtId="0" fontId="64" fillId="0" borderId="13" xfId="0" applyFont="1" applyFill="1" applyBorder="1" applyAlignment="1" applyProtection="1">
      <alignment horizontal="center" vertical="center" wrapText="1"/>
    </xf>
    <xf numFmtId="49" fontId="65" fillId="0" borderId="9" xfId="0" applyNumberFormat="1" applyFont="1" applyFill="1" applyBorder="1" applyAlignment="1" applyProtection="1">
      <alignment horizontal="center" vertical="center" wrapText="1"/>
    </xf>
    <xf numFmtId="49" fontId="66" fillId="0" borderId="3" xfId="0" applyNumberFormat="1" applyFont="1" applyFill="1" applyBorder="1" applyAlignment="1" applyProtection="1">
      <alignment horizontal="center" vertical="center" wrapText="1"/>
    </xf>
    <xf numFmtId="3" fontId="67" fillId="0" borderId="13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/>
    <xf numFmtId="0" fontId="69" fillId="0" borderId="3" xfId="0" applyFont="1" applyFill="1" applyBorder="1" applyAlignment="1" applyProtection="1">
      <alignment vertical="top" wrapText="1"/>
    </xf>
    <xf numFmtId="0" fontId="70" fillId="0" borderId="3" xfId="0" applyFont="1" applyFill="1" applyBorder="1" applyAlignment="1" applyProtection="1">
      <alignment vertical="top" wrapText="1"/>
    </xf>
    <xf numFmtId="0" fontId="71" fillId="0" borderId="9" xfId="0" applyFont="1" applyFill="1" applyBorder="1" applyAlignment="1" applyProtection="1">
      <alignment vertical="top" wrapText="1"/>
    </xf>
    <xf numFmtId="0" fontId="72" fillId="0" borderId="14" xfId="0" applyFont="1" applyFill="1" applyBorder="1" applyAlignment="1" applyProtection="1">
      <alignment vertical="top" wrapText="1"/>
    </xf>
    <xf numFmtId="0" fontId="73" fillId="0" borderId="9" xfId="0" applyFont="1" applyFill="1" applyBorder="1" applyAlignment="1" applyProtection="1">
      <alignment horizontal="center" vertical="top" wrapText="1"/>
    </xf>
    <xf numFmtId="2" fontId="74" fillId="2" borderId="9" xfId="0" applyNumberFormat="1" applyFont="1" applyFill="1" applyBorder="1" applyAlignment="1" applyProtection="1">
      <alignment horizontal="right" vertical="center" wrapText="1"/>
    </xf>
    <xf numFmtId="2" fontId="75" fillId="2" borderId="3" xfId="0" applyNumberFormat="1" applyFont="1" applyFill="1" applyBorder="1" applyAlignment="1" applyProtection="1">
      <alignment horizontal="right" vertical="center" wrapText="1"/>
    </xf>
    <xf numFmtId="0" fontId="76" fillId="0" borderId="13" xfId="0" applyFont="1" applyFill="1" applyBorder="1" applyAlignment="1" applyProtection="1">
      <alignment vertical="top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2" xfId="0" applyFont="1" applyFill="1" applyBorder="1" applyAlignment="1" applyProtection="1">
      <alignment vertical="top" wrapText="1"/>
    </xf>
    <xf numFmtId="0" fontId="79" fillId="0" borderId="8" xfId="0" applyFont="1" applyFill="1" applyBorder="1" applyAlignment="1" applyProtection="1">
      <alignment vertical="top" wrapText="1"/>
    </xf>
    <xf numFmtId="0" fontId="80" fillId="0" borderId="13" xfId="0" applyFont="1" applyFill="1" applyBorder="1" applyAlignment="1" applyProtection="1">
      <alignment horizontal="center" vertical="top" wrapText="1"/>
    </xf>
    <xf numFmtId="0" fontId="81" fillId="0" borderId="2" xfId="0" applyFont="1" applyFill="1" applyBorder="1" applyAlignment="1" applyProtection="1">
      <alignment vertical="top" wrapText="1"/>
    </xf>
    <xf numFmtId="2" fontId="82" fillId="2" borderId="15" xfId="0" applyNumberFormat="1" applyFont="1" applyFill="1" applyBorder="1" applyAlignment="1" applyProtection="1">
      <alignment horizontal="right" vertical="center" wrapText="1"/>
    </xf>
    <xf numFmtId="2" fontId="83" fillId="2" borderId="5" xfId="0" applyNumberFormat="1" applyFont="1" applyFill="1" applyBorder="1" applyAlignment="1" applyProtection="1">
      <alignment horizontal="right" vertical="center" wrapText="1"/>
    </xf>
    <xf numFmtId="0" fontId="84" fillId="0" borderId="3" xfId="0" applyFont="1" applyFill="1" applyBorder="1" applyAlignment="1" applyProtection="1">
      <alignment vertical="top" wrapText="1"/>
    </xf>
    <xf numFmtId="0" fontId="85" fillId="0" borderId="9" xfId="0" applyFont="1" applyFill="1" applyBorder="1" applyAlignment="1" applyProtection="1">
      <alignment vertical="top" wrapText="1"/>
    </xf>
    <xf numFmtId="0" fontId="86" fillId="0" borderId="14" xfId="0" applyFont="1" applyFill="1" applyBorder="1" applyAlignment="1" applyProtection="1">
      <alignment vertical="top" wrapText="1"/>
    </xf>
    <xf numFmtId="0" fontId="87" fillId="0" borderId="3" xfId="0" applyFont="1" applyFill="1" applyBorder="1" applyAlignment="1" applyProtection="1">
      <alignment vertical="top" wrapText="1"/>
    </xf>
    <xf numFmtId="0" fontId="88" fillId="0" borderId="9" xfId="0" applyFont="1" applyFill="1" applyBorder="1" applyAlignment="1" applyProtection="1">
      <alignment horizontal="center" vertical="top" wrapText="1"/>
    </xf>
    <xf numFmtId="0" fontId="89" fillId="0" borderId="0" xfId="0" applyFont="1" applyFill="1" applyBorder="1" applyAlignment="1" applyProtection="1">
      <alignment horizontal="justify" vertical="center"/>
    </xf>
    <xf numFmtId="0" fontId="90" fillId="0" borderId="6" xfId="0" applyFont="1" applyFill="1" applyBorder="1" applyAlignment="1" applyProtection="1">
      <alignment vertical="top" wrapText="1"/>
    </xf>
    <xf numFmtId="0" fontId="91" fillId="0" borderId="14" xfId="0" applyFont="1" applyFill="1" applyBorder="1" applyAlignment="1" applyProtection="1">
      <alignment vertical="top" wrapText="1"/>
    </xf>
    <xf numFmtId="0" fontId="92" fillId="0" borderId="9" xfId="0" applyFont="1" applyFill="1" applyBorder="1" applyAlignment="1" applyProtection="1">
      <alignment horizontal="center" vertical="top" wrapText="1"/>
    </xf>
    <xf numFmtId="2" fontId="93" fillId="0" borderId="13" xfId="0" applyNumberFormat="1" applyFont="1" applyFill="1" applyBorder="1" applyAlignment="1" applyProtection="1">
      <alignment horizontal="right" vertical="center" wrapText="1"/>
    </xf>
    <xf numFmtId="2" fontId="94" fillId="0" borderId="3" xfId="0" applyNumberFormat="1" applyFont="1" applyFill="1" applyBorder="1" applyAlignment="1" applyProtection="1">
      <alignment horizontal="right" vertical="center" wrapText="1"/>
    </xf>
    <xf numFmtId="2" fontId="95" fillId="0" borderId="9" xfId="0" applyNumberFormat="1" applyFont="1" applyFill="1" applyBorder="1" applyAlignment="1" applyProtection="1">
      <alignment horizontal="right" vertical="center" wrapText="1"/>
    </xf>
    <xf numFmtId="0" fontId="96" fillId="0" borderId="12" xfId="0" applyFont="1" applyFill="1" applyBorder="1" applyAlignment="1" applyProtection="1">
      <alignment vertical="top" wrapText="1"/>
    </xf>
    <xf numFmtId="0" fontId="97" fillId="0" borderId="8" xfId="0" applyFont="1" applyFill="1" applyBorder="1" applyAlignment="1" applyProtection="1">
      <alignment vertical="top" wrapText="1"/>
    </xf>
    <xf numFmtId="2" fontId="98" fillId="2" borderId="13" xfId="0" applyNumberFormat="1" applyFont="1" applyFill="1" applyBorder="1" applyAlignment="1" applyProtection="1">
      <alignment horizontal="right" vertical="center" wrapText="1"/>
    </xf>
    <xf numFmtId="2" fontId="99" fillId="2" borderId="8" xfId="0" applyNumberFormat="1" applyFont="1" applyFill="1" applyBorder="1" applyAlignment="1" applyProtection="1">
      <alignment horizontal="right" vertical="center" wrapText="1"/>
    </xf>
    <xf numFmtId="0" fontId="100" fillId="0" borderId="16" xfId="0" applyFont="1" applyFill="1" applyBorder="1" applyAlignment="1" applyProtection="1">
      <alignment vertical="top" wrapText="1"/>
    </xf>
    <xf numFmtId="0" fontId="101" fillId="0" borderId="15" xfId="0" applyFont="1" applyFill="1" applyBorder="1" applyAlignment="1" applyProtection="1">
      <alignment vertical="top" wrapText="1"/>
    </xf>
    <xf numFmtId="0" fontId="102" fillId="0" borderId="5" xfId="0" applyFont="1" applyFill="1" applyBorder="1" applyAlignment="1" applyProtection="1">
      <alignment vertical="top" wrapText="1"/>
    </xf>
    <xf numFmtId="0" fontId="103" fillId="0" borderId="0" xfId="0" applyFont="1" applyFill="1" applyBorder="1" applyAlignment="1" applyProtection="1">
      <alignment vertical="top" wrapText="1"/>
    </xf>
    <xf numFmtId="0" fontId="104" fillId="0" borderId="5" xfId="0" applyFont="1" applyFill="1" applyBorder="1" applyAlignment="1" applyProtection="1">
      <alignment horizontal="center" vertical="top" wrapText="1"/>
    </xf>
    <xf numFmtId="2" fontId="105" fillId="2" borderId="11" xfId="0" applyNumberFormat="1" applyFont="1" applyFill="1" applyBorder="1" applyAlignment="1" applyProtection="1">
      <alignment horizontal="right" vertical="center" wrapText="1"/>
    </xf>
    <xf numFmtId="2" fontId="106" fillId="2" borderId="4" xfId="0" applyNumberFormat="1" applyFont="1" applyFill="1" applyBorder="1" applyAlignment="1" applyProtection="1">
      <alignment horizontal="right" vertical="center" wrapText="1"/>
    </xf>
    <xf numFmtId="3" fontId="107" fillId="0" borderId="9" xfId="0" applyNumberFormat="1" applyFont="1" applyFill="1" applyBorder="1" applyAlignment="1" applyProtection="1">
      <alignment horizontal="center" vertical="top" wrapText="1"/>
    </xf>
    <xf numFmtId="0" fontId="108" fillId="0" borderId="12" xfId="0" applyFont="1" applyFill="1" applyBorder="1" applyAlignment="1" applyProtection="1">
      <alignment vertical="top" wrapText="1"/>
    </xf>
    <xf numFmtId="0" fontId="109" fillId="0" borderId="8" xfId="0" applyFont="1" applyFill="1" applyBorder="1" applyAlignment="1" applyProtection="1">
      <alignment vertical="top" wrapText="1"/>
    </xf>
    <xf numFmtId="0" fontId="110" fillId="0" borderId="13" xfId="0" applyFont="1" applyFill="1" applyBorder="1" applyAlignment="1" applyProtection="1">
      <alignment vertical="top" wrapText="1"/>
    </xf>
    <xf numFmtId="0" fontId="111" fillId="0" borderId="2" xfId="0" applyFont="1" applyFill="1" applyBorder="1" applyAlignment="1" applyProtection="1">
      <alignment vertical="top" wrapText="1"/>
    </xf>
    <xf numFmtId="0" fontId="112" fillId="0" borderId="13" xfId="0" applyFont="1" applyFill="1" applyBorder="1" applyAlignment="1" applyProtection="1">
      <alignment horizontal="center" vertical="top" wrapText="1"/>
    </xf>
    <xf numFmtId="0" fontId="113" fillId="0" borderId="4" xfId="0" applyFont="1" applyFill="1" applyBorder="1" applyAlignment="1" applyProtection="1">
      <alignment vertical="top" wrapText="1"/>
    </xf>
    <xf numFmtId="0" fontId="114" fillId="0" borderId="11" xfId="0" applyFont="1" applyFill="1" applyBorder="1" applyAlignment="1" applyProtection="1">
      <alignment vertical="top" wrapText="1"/>
    </xf>
    <xf numFmtId="0" fontId="115" fillId="0" borderId="11" xfId="0" applyFont="1" applyFill="1" applyBorder="1" applyAlignment="1" applyProtection="1">
      <alignment horizontal="center" vertical="top" wrapText="1"/>
    </xf>
    <xf numFmtId="0" fontId="116" fillId="0" borderId="7" xfId="0" applyFont="1" applyFill="1" applyBorder="1" applyAlignment="1" applyProtection="1">
      <alignment vertical="top" wrapText="1"/>
    </xf>
    <xf numFmtId="2" fontId="117" fillId="0" borderId="11" xfId="0" applyNumberFormat="1" applyFont="1" applyFill="1" applyBorder="1" applyAlignment="1" applyProtection="1">
      <alignment horizontal="right" vertical="center" wrapText="1"/>
    </xf>
    <xf numFmtId="0" fontId="118" fillId="0" borderId="14" xfId="0" applyFont="1" applyFill="1" applyBorder="1" applyAlignment="1" applyProtection="1">
      <alignment horizontal="left" vertical="top" wrapText="1"/>
    </xf>
    <xf numFmtId="0" fontId="119" fillId="0" borderId="12" xfId="0" applyFont="1" applyFill="1" applyBorder="1" applyAlignment="1" applyProtection="1">
      <alignment vertical="center" wrapText="1"/>
    </xf>
    <xf numFmtId="0" fontId="120" fillId="0" borderId="8" xfId="0" applyFont="1" applyFill="1" applyBorder="1" applyAlignment="1" applyProtection="1">
      <alignment vertical="center" wrapText="1"/>
    </xf>
    <xf numFmtId="0" fontId="121" fillId="0" borderId="13" xfId="0" applyFont="1" applyFill="1" applyBorder="1" applyAlignment="1" applyProtection="1">
      <alignment vertical="top" wrapText="1"/>
    </xf>
    <xf numFmtId="0" fontId="122" fillId="0" borderId="2" xfId="0" applyFont="1" applyFill="1" applyBorder="1" applyAlignment="1" applyProtection="1">
      <alignment vertical="center" wrapText="1"/>
    </xf>
    <xf numFmtId="0" fontId="123" fillId="0" borderId="9" xfId="0" applyFont="1" applyFill="1" applyBorder="1" applyAlignment="1" applyProtection="1">
      <alignment vertical="top" wrapText="1"/>
    </xf>
    <xf numFmtId="2" fontId="124" fillId="2" borderId="6" xfId="0" applyNumberFormat="1" applyFont="1" applyFill="1" applyBorder="1" applyAlignment="1" applyProtection="1">
      <alignment horizontal="right" vertical="center" wrapText="1"/>
    </xf>
    <xf numFmtId="0" fontId="125" fillId="0" borderId="0" xfId="0" applyFont="1" applyFill="1" applyBorder="1" applyAlignment="1" applyProtection="1">
      <alignment vertical="top"/>
    </xf>
    <xf numFmtId="2" fontId="126" fillId="2" borderId="12" xfId="0" applyNumberFormat="1" applyFont="1" applyFill="1" applyBorder="1" applyAlignment="1" applyProtection="1">
      <alignment horizontal="right" vertical="center" wrapText="1"/>
    </xf>
    <xf numFmtId="2" fontId="127" fillId="2" borderId="16" xfId="0" applyNumberFormat="1" applyFont="1" applyFill="1" applyBorder="1" applyAlignment="1" applyProtection="1">
      <alignment horizontal="right" vertical="center" wrapText="1"/>
    </xf>
    <xf numFmtId="0" fontId="128" fillId="0" borderId="6" xfId="0" applyFont="1" applyFill="1" applyBorder="1" applyAlignment="1" applyProtection="1">
      <alignment vertical="top" wrapText="1"/>
    </xf>
    <xf numFmtId="0" fontId="129" fillId="0" borderId="12" xfId="0" applyFont="1" applyFill="1" applyBorder="1" applyAlignment="1" applyProtection="1">
      <alignment vertical="top" wrapText="1"/>
    </xf>
    <xf numFmtId="0" fontId="130" fillId="0" borderId="9" xfId="0" applyFont="1" applyFill="1" applyBorder="1" applyAlignment="1" applyProtection="1">
      <alignment vertical="top" wrapText="1"/>
    </xf>
    <xf numFmtId="0" fontId="131" fillId="0" borderId="6" xfId="0" applyFont="1" applyFill="1" applyBorder="1" applyAlignment="1" applyProtection="1">
      <alignment vertical="top" wrapText="1"/>
    </xf>
    <xf numFmtId="0" fontId="132" fillId="0" borderId="3" xfId="0" applyFont="1" applyFill="1" applyBorder="1" applyAlignment="1" applyProtection="1">
      <alignment horizontal="center" vertical="top" wrapText="1"/>
    </xf>
    <xf numFmtId="0" fontId="133" fillId="0" borderId="3" xfId="0" applyFont="1" applyFill="1" applyBorder="1" applyAlignment="1" applyProtection="1">
      <alignment horizontal="center" vertical="top" wrapText="1"/>
    </xf>
    <xf numFmtId="0" fontId="134" fillId="0" borderId="8" xfId="0" applyFont="1" applyFill="1" applyBorder="1" applyAlignment="1" applyProtection="1">
      <alignment horizontal="center" vertical="top" wrapText="1"/>
    </xf>
    <xf numFmtId="0" fontId="135" fillId="0" borderId="3" xfId="0" applyFont="1" applyFill="1" applyBorder="1" applyAlignment="1" applyProtection="1">
      <alignment horizontal="center" vertical="top" wrapText="1"/>
    </xf>
    <xf numFmtId="0" fontId="136" fillId="0" borderId="15" xfId="0" applyFont="1" applyFill="1" applyBorder="1" applyAlignment="1" applyProtection="1">
      <alignment horizontal="center" vertical="top" wrapText="1"/>
    </xf>
    <xf numFmtId="0" fontId="137" fillId="0" borderId="0" xfId="0" applyFont="1" applyFill="1" applyBorder="1" applyAlignment="1" applyProtection="1">
      <alignment vertical="top" wrapText="1"/>
    </xf>
    <xf numFmtId="0" fontId="138" fillId="0" borderId="15" xfId="0" applyFont="1" applyFill="1" applyBorder="1" applyAlignment="1" applyProtection="1">
      <alignment horizontal="center" vertical="top" wrapText="1"/>
    </xf>
    <xf numFmtId="0" fontId="139" fillId="0" borderId="15" xfId="0" applyFont="1" applyFill="1" applyBorder="1" applyAlignment="1" applyProtection="1">
      <alignment vertical="top" wrapText="1"/>
    </xf>
    <xf numFmtId="0" fontId="140" fillId="0" borderId="6" xfId="0" applyFont="1" applyFill="1" applyBorder="1" applyAlignment="1" applyProtection="1">
      <alignment vertical="top" wrapText="1"/>
    </xf>
    <xf numFmtId="0" fontId="141" fillId="0" borderId="14" xfId="0" applyFont="1" applyFill="1" applyBorder="1" applyAlignment="1" applyProtection="1">
      <alignment vertical="center" wrapText="1"/>
    </xf>
    <xf numFmtId="0" fontId="142" fillId="0" borderId="8" xfId="0" applyFont="1" applyFill="1" applyBorder="1" applyAlignment="1" applyProtection="1">
      <alignment horizontal="center" vertical="top" wrapText="1"/>
    </xf>
    <xf numFmtId="2" fontId="143" fillId="2" borderId="9" xfId="0" applyNumberFormat="1" applyFont="1" applyFill="1" applyBorder="1" applyAlignment="1" applyProtection="1">
      <alignment horizontal="right" vertical="center"/>
    </xf>
    <xf numFmtId="2" fontId="144" fillId="2" borderId="6" xfId="0" applyNumberFormat="1" applyFont="1" applyFill="1" applyBorder="1" applyAlignment="1" applyProtection="1">
      <alignment horizontal="right" vertical="center"/>
    </xf>
    <xf numFmtId="2" fontId="145" fillId="2" borderId="3" xfId="0" applyNumberFormat="1" applyFont="1" applyFill="1" applyBorder="1" applyAlignment="1" applyProtection="1">
      <alignment horizontal="right" vertical="center"/>
    </xf>
    <xf numFmtId="0" fontId="146" fillId="0" borderId="4" xfId="0" applyFont="1" applyFill="1" applyBorder="1" applyAlignment="1" applyProtection="1">
      <alignment vertical="top" wrapText="1"/>
    </xf>
    <xf numFmtId="0" fontId="147" fillId="0" borderId="4" xfId="0" applyFont="1" applyFill="1" applyBorder="1" applyAlignment="1" applyProtection="1">
      <alignment horizontal="center" vertical="top" wrapText="1"/>
    </xf>
    <xf numFmtId="2" fontId="148" fillId="2" borderId="10" xfId="0" applyNumberFormat="1" applyFont="1" applyFill="1" applyBorder="1" applyAlignment="1" applyProtection="1">
      <alignment horizontal="right" vertical="center" wrapText="1"/>
    </xf>
    <xf numFmtId="2" fontId="149" fillId="0" borderId="8" xfId="0" applyNumberFormat="1" applyFont="1" applyFill="1" applyBorder="1" applyAlignment="1" applyProtection="1">
      <alignment horizontal="right" vertical="center" wrapText="1"/>
    </xf>
    <xf numFmtId="0" fontId="150" fillId="0" borderId="5" xfId="0" applyFont="1" applyFill="1" applyBorder="1" applyAlignment="1" applyProtection="1">
      <alignment vertical="top" wrapText="1"/>
    </xf>
    <xf numFmtId="0" fontId="151" fillId="0" borderId="10" xfId="0" applyFont="1" applyFill="1" applyBorder="1" applyAlignment="1" applyProtection="1">
      <alignment vertical="top" wrapText="1"/>
    </xf>
    <xf numFmtId="0" fontId="152" fillId="0" borderId="11" xfId="0" applyFont="1" applyFill="1" applyBorder="1" applyAlignment="1" applyProtection="1">
      <alignment vertical="top" wrapText="1"/>
    </xf>
    <xf numFmtId="0" fontId="153" fillId="0" borderId="11" xfId="0" applyFont="1" applyFill="1" applyBorder="1" applyAlignment="1" applyProtection="1">
      <alignment horizontal="center" vertical="top" wrapText="1"/>
    </xf>
    <xf numFmtId="0" fontId="154" fillId="0" borderId="8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horizontal="center" vertical="top" wrapText="1"/>
    </xf>
    <xf numFmtId="0" fontId="156" fillId="0" borderId="7" xfId="0" applyFont="1" applyFill="1" applyBorder="1" applyAlignment="1" applyProtection="1">
      <alignment vertical="top" wrapText="1"/>
    </xf>
    <xf numFmtId="2" fontId="157" fillId="0" borderId="4" xfId="0" applyNumberFormat="1" applyFont="1" applyFill="1" applyBorder="1" applyAlignment="1" applyProtection="1">
      <alignment horizontal="right" vertical="center" wrapText="1"/>
    </xf>
    <xf numFmtId="2" fontId="158" fillId="0" borderId="10" xfId="0" applyNumberFormat="1" applyFont="1" applyFill="1" applyBorder="1" applyAlignment="1" applyProtection="1">
      <alignment horizontal="right" vertical="center" wrapText="1"/>
    </xf>
    <xf numFmtId="0" fontId="159" fillId="0" borderId="5" xfId="0" applyFont="1" applyFill="1" applyBorder="1" applyAlignment="1" applyProtection="1">
      <alignment horizontal="center" vertical="top" wrapText="1"/>
    </xf>
    <xf numFmtId="2" fontId="160" fillId="0" borderId="15" xfId="0" applyNumberFormat="1" applyFont="1" applyFill="1" applyBorder="1" applyAlignment="1" applyProtection="1">
      <alignment horizontal="right" vertical="center" wrapText="1"/>
    </xf>
    <xf numFmtId="2" fontId="161" fillId="0" borderId="5" xfId="0" applyNumberFormat="1" applyFont="1" applyFill="1" applyBorder="1" applyAlignment="1" applyProtection="1">
      <alignment horizontal="right" vertical="center" wrapText="1"/>
    </xf>
    <xf numFmtId="3" fontId="162" fillId="0" borderId="3" xfId="0" applyNumberFormat="1" applyFont="1" applyFill="1" applyBorder="1" applyAlignment="1" applyProtection="1">
      <alignment horizontal="right" vertical="center" wrapText="1"/>
    </xf>
    <xf numFmtId="0" fontId="163" fillId="0" borderId="14" xfId="0" applyFont="1" applyFill="1" applyBorder="1" applyAlignment="1" applyProtection="1">
      <alignment vertical="center" wrapText="1"/>
    </xf>
    <xf numFmtId="0" fontId="164" fillId="0" borderId="2" xfId="0" applyFont="1" applyFill="1" applyBorder="1" applyAlignment="1" applyProtection="1">
      <alignment horizontal="center" vertical="top" wrapText="1"/>
    </xf>
    <xf numFmtId="0" fontId="165" fillId="0" borderId="14" xfId="0" applyFont="1" applyFill="1" applyBorder="1" applyAlignment="1" applyProtection="1">
      <alignment horizontal="center" vertical="top" wrapText="1"/>
    </xf>
    <xf numFmtId="0" fontId="166" fillId="0" borderId="11" xfId="0" applyFont="1" applyFill="1" applyBorder="1" applyAlignment="1" applyProtection="1">
      <alignment horizontal="center" vertical="top" wrapText="1"/>
    </xf>
    <xf numFmtId="0" fontId="167" fillId="0" borderId="9" xfId="0" applyFont="1" applyFill="1" applyBorder="1" applyAlignment="1" applyProtection="1">
      <alignment vertical="top" wrapText="1"/>
    </xf>
    <xf numFmtId="0" fontId="168" fillId="0" borderId="9" xfId="0" applyFont="1" applyFill="1" applyBorder="1" applyAlignment="1" applyProtection="1">
      <alignment horizontal="center" vertical="top" wrapText="1"/>
    </xf>
    <xf numFmtId="2" fontId="169" fillId="2" borderId="14" xfId="0" applyNumberFormat="1" applyFont="1" applyFill="1" applyBorder="1" applyAlignment="1" applyProtection="1">
      <alignment horizontal="right" vertical="center" wrapText="1"/>
    </xf>
    <xf numFmtId="2" fontId="170" fillId="2" borderId="2" xfId="0" applyNumberFormat="1" applyFont="1" applyFill="1" applyBorder="1" applyAlignment="1" applyProtection="1">
      <alignment horizontal="right" vertical="center" wrapText="1"/>
    </xf>
    <xf numFmtId="2" fontId="171" fillId="0" borderId="7" xfId="0" applyNumberFormat="1" applyFont="1" applyFill="1" applyBorder="1" applyAlignment="1" applyProtection="1">
      <alignment horizontal="right" vertical="center" wrapText="1"/>
    </xf>
    <xf numFmtId="2" fontId="172" fillId="2" borderId="7" xfId="0" applyNumberFormat="1" applyFont="1" applyFill="1" applyBorder="1" applyAlignment="1" applyProtection="1">
      <alignment horizontal="right" vertical="center" wrapText="1"/>
    </xf>
    <xf numFmtId="0" fontId="173" fillId="0" borderId="4" xfId="0" applyFont="1" applyFill="1" applyBorder="1" applyAlignment="1" applyProtection="1">
      <alignment horizontal="center" vertical="top" wrapText="1"/>
    </xf>
    <xf numFmtId="0" fontId="174" fillId="0" borderId="3" xfId="0" applyFont="1" applyFill="1" applyBorder="1" applyAlignment="1" applyProtection="1"/>
    <xf numFmtId="0" fontId="175" fillId="0" borderId="9" xfId="0" applyFont="1" applyFill="1" applyBorder="1" applyAlignment="1" applyProtection="1"/>
    <xf numFmtId="0" fontId="176" fillId="0" borderId="14" xfId="0" applyFont="1" applyFill="1" applyBorder="1" applyAlignment="1" applyProtection="1"/>
    <xf numFmtId="0" fontId="177" fillId="0" borderId="3" xfId="0" applyFont="1" applyFill="1" applyBorder="1" applyAlignment="1" applyProtection="1">
      <alignment horizontal="center"/>
    </xf>
    <xf numFmtId="0" fontId="178" fillId="0" borderId="14" xfId="0" applyFont="1" applyFill="1" applyBorder="1" applyAlignment="1" applyProtection="1"/>
    <xf numFmtId="0" fontId="179" fillId="0" borderId="3" xfId="0" applyFont="1" applyFill="1" applyBorder="1" applyAlignment="1" applyProtection="1">
      <alignment horizontal="center" vertical="center" wrapText="1"/>
    </xf>
    <xf numFmtId="164" fontId="180" fillId="0" borderId="7" xfId="0" applyNumberFormat="1" applyFont="1" applyFill="1" applyBorder="1" applyAlignment="1" applyProtection="1">
      <alignment horizontal="right" vertical="center"/>
    </xf>
    <xf numFmtId="164" fontId="181" fillId="0" borderId="0" xfId="0" applyNumberFormat="1" applyFont="1" applyFill="1" applyBorder="1" applyAlignment="1" applyProtection="1">
      <alignment horizontal="right" vertical="center"/>
    </xf>
    <xf numFmtId="164" fontId="182" fillId="0" borderId="2" xfId="0" applyNumberFormat="1" applyFont="1" applyFill="1" applyBorder="1" applyAlignment="1" applyProtection="1">
      <alignment horizontal="right" vertical="center"/>
    </xf>
    <xf numFmtId="0" fontId="184" fillId="0" borderId="0" xfId="0" applyFont="1" applyFill="1" applyBorder="1" applyAlignment="1" applyProtection="1">
      <alignment vertical="center"/>
    </xf>
    <xf numFmtId="0" fontId="185" fillId="0" borderId="0" xfId="0" applyFont="1" applyFill="1" applyBorder="1" applyAlignment="1" applyProtection="1">
      <alignment vertical="top"/>
    </xf>
    <xf numFmtId="0" fontId="186" fillId="0" borderId="0" xfId="0" applyFont="1" applyFill="1" applyBorder="1" applyAlignment="1" applyProtection="1"/>
    <xf numFmtId="0" fontId="187" fillId="0" borderId="0" xfId="0" applyFont="1" applyFill="1" applyBorder="1" applyAlignment="1" applyProtection="1">
      <alignment horizontal="center" vertical="top"/>
    </xf>
    <xf numFmtId="0" fontId="188" fillId="0" borderId="0" xfId="0" applyFont="1" applyFill="1" applyBorder="1" applyAlignment="1" applyProtection="1">
      <alignment horizontal="center" vertical="top"/>
    </xf>
    <xf numFmtId="0" fontId="192" fillId="0" borderId="0" xfId="0" applyFont="1" applyFill="1" applyBorder="1" applyAlignment="1" applyProtection="1">
      <alignment horizontal="center"/>
    </xf>
    <xf numFmtId="0" fontId="193" fillId="0" borderId="7" xfId="0" applyFont="1" applyFill="1" applyBorder="1" applyAlignment="1" applyProtection="1">
      <alignment horizontal="center" vertical="top"/>
    </xf>
    <xf numFmtId="0" fontId="40" fillId="0" borderId="2" xfId="0" applyFont="1" applyFill="1" applyBorder="1" applyAlignment="1" applyProtection="1">
      <alignment horizontal="left" vertical="center" wrapText="1"/>
    </xf>
    <xf numFmtId="49" fontId="60" fillId="0" borderId="6" xfId="0" applyNumberFormat="1" applyFont="1" applyFill="1" applyBorder="1" applyAlignment="1" applyProtection="1">
      <alignment horizontal="center" vertical="center"/>
    </xf>
    <xf numFmtId="49" fontId="61" fillId="0" borderId="14" xfId="0" applyNumberFormat="1" applyFont="1" applyFill="1" applyBorder="1" applyAlignment="1" applyProtection="1">
      <alignment horizontal="center" vertical="center"/>
    </xf>
    <xf numFmtId="49" fontId="62" fillId="0" borderId="9" xfId="0" applyNumberFormat="1" applyFont="1" applyFill="1" applyBorder="1" applyAlignment="1" applyProtection="1">
      <alignment horizontal="center" vertical="center"/>
    </xf>
    <xf numFmtId="0" fontId="187" fillId="0" borderId="0" xfId="0" applyFont="1" applyFill="1" applyBorder="1" applyAlignment="1" applyProtection="1">
      <alignment horizontal="center" vertical="top"/>
    </xf>
    <xf numFmtId="0" fontId="190" fillId="0" borderId="7" xfId="0" applyFont="1" applyFill="1" applyBorder="1" applyAlignment="1" applyProtection="1">
      <alignment horizontal="center" vertical="top" wrapText="1"/>
    </xf>
    <xf numFmtId="0" fontId="191" fillId="0" borderId="7" xfId="0" applyFont="1" applyFill="1" applyBorder="1" applyAlignment="1" applyProtection="1">
      <alignment horizontal="center" wrapText="1"/>
    </xf>
    <xf numFmtId="49" fontId="44" fillId="0" borderId="10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Fill="1" applyBorder="1" applyAlignment="1" applyProtection="1">
      <alignment horizontal="left" vertical="center" wrapText="1"/>
    </xf>
    <xf numFmtId="0" fontId="52" fillId="0" borderId="12" xfId="0" applyFont="1" applyFill="1" applyBorder="1" applyAlignment="1" applyProtection="1">
      <alignment horizontal="left" vertical="center" wrapText="1"/>
    </xf>
    <xf numFmtId="0" fontId="53" fillId="0" borderId="2" xfId="0" applyFont="1" applyFill="1" applyBorder="1" applyAlignment="1" applyProtection="1">
      <alignment horizontal="left" vertical="center" wrapText="1"/>
    </xf>
    <xf numFmtId="0" fontId="46" fillId="0" borderId="4" xfId="0" applyFont="1" applyFill="1" applyBorder="1" applyAlignment="1" applyProtection="1">
      <alignment horizontal="center" vertical="center"/>
    </xf>
    <xf numFmtId="0" fontId="54" fillId="0" borderId="8" xfId="0" applyFont="1" applyFill="1" applyBorder="1" applyAlignment="1" applyProtection="1">
      <alignment horizontal="center"/>
    </xf>
    <xf numFmtId="0" fontId="47" fillId="0" borderId="11" xfId="0" applyFont="1" applyFill="1" applyBorder="1" applyAlignment="1" applyProtection="1">
      <alignment horizontal="center" vertical="center" wrapText="1"/>
    </xf>
    <xf numFmtId="0" fontId="55" fillId="0" borderId="13" xfId="0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 applyProtection="1">
      <alignment horizontal="center" wrapText="1"/>
    </xf>
    <xf numFmtId="0" fontId="49" fillId="0" borderId="9" xfId="0" applyFont="1" applyFill="1" applyBorder="1" applyAlignment="1" applyProtection="1">
      <alignment horizontal="center" wrapText="1"/>
    </xf>
    <xf numFmtId="164" fontId="50" fillId="0" borderId="4" xfId="0" applyNumberFormat="1" applyFont="1" applyFill="1" applyBorder="1" applyAlignment="1" applyProtection="1">
      <alignment horizontal="center" vertical="center" wrapText="1"/>
    </xf>
    <xf numFmtId="0" fontId="58" fillId="0" borderId="8" xfId="0" applyFont="1" applyFill="1" applyBorder="1" applyAlignment="1" applyProtection="1">
      <alignment horizontal="center" wrapText="1"/>
    </xf>
    <xf numFmtId="164" fontId="51" fillId="0" borderId="11" xfId="0" applyNumberFormat="1" applyFont="1" applyFill="1" applyBorder="1" applyAlignment="1" applyProtection="1">
      <alignment horizontal="center" vertical="center" wrapText="1"/>
    </xf>
    <xf numFmtId="0" fontId="59" fillId="0" borderId="13" xfId="0" applyFont="1" applyFill="1" applyBorder="1" applyAlignment="1" applyProtection="1">
      <alignment wrapText="1"/>
    </xf>
    <xf numFmtId="0" fontId="189" fillId="0" borderId="2" xfId="0" applyFont="1" applyFill="1" applyBorder="1" applyAlignment="1" applyProtection="1">
      <alignment horizontal="center" vertical="top"/>
    </xf>
    <xf numFmtId="164" fontId="183" fillId="0" borderId="2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9" fillId="0" borderId="2" xfId="0" applyFont="1" applyFill="1" applyBorder="1" applyAlignment="1" applyProtection="1"/>
    <xf numFmtId="0" fontId="20" fillId="0" borderId="2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/>
    <xf numFmtId="164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B1" colorId="9" workbookViewId="0">
      <selection activeCell="A26" sqref="A26:H26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</row>
    <row r="8" spans="1:13" ht="14.25" customHeight="1" x14ac:dyDescent="0.25">
      <c r="A8" s="13"/>
      <c r="B8" s="14"/>
      <c r="C8" s="14"/>
      <c r="D8" s="14"/>
      <c r="E8" s="14"/>
      <c r="F8" s="15"/>
      <c r="G8" s="194" t="s">
        <v>8</v>
      </c>
      <c r="H8" s="194"/>
      <c r="I8" s="194"/>
      <c r="J8" s="194"/>
      <c r="K8" s="194"/>
      <c r="L8" s="14"/>
    </row>
    <row r="9" spans="1:13" ht="16.5" customHeight="1" x14ac:dyDescent="0.25">
      <c r="A9" s="195" t="s">
        <v>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3" ht="15.75" customHeight="1" x14ac:dyDescent="0.25">
      <c r="G10" s="196" t="s">
        <v>10</v>
      </c>
      <c r="H10" s="196"/>
      <c r="I10" s="196"/>
      <c r="J10" s="196"/>
      <c r="K10" s="196"/>
    </row>
    <row r="11" spans="1:13" ht="12" customHeight="1" x14ac:dyDescent="0.25">
      <c r="G11" s="197" t="s">
        <v>11</v>
      </c>
      <c r="H11" s="197"/>
      <c r="I11" s="197"/>
      <c r="J11" s="197"/>
      <c r="K11" s="197"/>
    </row>
    <row r="12" spans="1:13" ht="9" customHeight="1" x14ac:dyDescent="0.25"/>
    <row r="13" spans="1:13" ht="12" customHeight="1" x14ac:dyDescent="0.25">
      <c r="B13" s="195" t="s">
        <v>12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</row>
    <row r="14" spans="1:13" ht="12" customHeight="1" x14ac:dyDescent="0.25">
      <c r="K14" s="3"/>
      <c r="L14" s="3"/>
    </row>
    <row r="15" spans="1:13" ht="12.75" customHeight="1" x14ac:dyDescent="0.25">
      <c r="G15" s="198" t="s">
        <v>13</v>
      </c>
      <c r="H15" s="198"/>
      <c r="I15" s="198"/>
      <c r="J15" s="198"/>
      <c r="K15" s="198"/>
    </row>
    <row r="16" spans="1:13" ht="11.25" customHeight="1" x14ac:dyDescent="0.25">
      <c r="G16" s="199" t="s">
        <v>14</v>
      </c>
      <c r="H16" s="199"/>
      <c r="I16" s="199"/>
      <c r="J16" s="199"/>
      <c r="K16" s="199"/>
    </row>
    <row r="17" spans="1:13" ht="15" customHeight="1" x14ac:dyDescent="0.25">
      <c r="B17" s="1"/>
      <c r="C17" s="1"/>
      <c r="D17" s="1"/>
      <c r="E17" s="208" t="s">
        <v>236</v>
      </c>
      <c r="F17" s="201"/>
      <c r="G17" s="200"/>
      <c r="H17" s="200"/>
      <c r="I17" s="200"/>
      <c r="J17" s="200"/>
      <c r="K17" s="200"/>
      <c r="L17" s="1"/>
    </row>
    <row r="18" spans="1:13" ht="12" customHeight="1" x14ac:dyDescent="0.25">
      <c r="A18" s="202" t="s">
        <v>15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>
        <v>85</v>
      </c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203"/>
      <c r="D22" s="204"/>
      <c r="E22" s="204"/>
      <c r="F22" s="205"/>
      <c r="G22" s="204"/>
      <c r="H22" s="204"/>
      <c r="I22" s="204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8"/>
      <c r="L23" s="21">
        <v>2</v>
      </c>
    </row>
    <row r="24" spans="1:13" ht="12.75" customHeight="1" x14ac:dyDescent="0.25">
      <c r="G24" s="29" t="s">
        <v>22</v>
      </c>
      <c r="H24" s="30"/>
      <c r="I24" s="31"/>
      <c r="J24" s="32"/>
      <c r="K24" s="21"/>
      <c r="L24" s="21" t="s">
        <v>23</v>
      </c>
    </row>
    <row r="25" spans="1:13" ht="13.5" customHeight="1" x14ac:dyDescent="0.25">
      <c r="A25" s="7" t="s">
        <v>24</v>
      </c>
      <c r="G25" s="190" t="s">
        <v>25</v>
      </c>
      <c r="H25" s="190"/>
      <c r="I25" s="33">
        <v>9</v>
      </c>
      <c r="J25" s="34">
        <v>1</v>
      </c>
      <c r="K25" s="21">
        <v>1</v>
      </c>
      <c r="L25" s="21">
        <v>1</v>
      </c>
    </row>
    <row r="26" spans="1:13" ht="41.25" customHeight="1" x14ac:dyDescent="0.25">
      <c r="A26" s="167"/>
      <c r="B26" s="167"/>
      <c r="C26" s="167"/>
      <c r="D26" s="167"/>
      <c r="E26" s="167"/>
      <c r="F26" s="167"/>
      <c r="G26" s="167"/>
      <c r="H26" s="167"/>
      <c r="I26" s="35"/>
      <c r="J26" s="35"/>
      <c r="K26" s="36"/>
      <c r="L26" s="37" t="s">
        <v>26</v>
      </c>
    </row>
    <row r="27" spans="1:13" ht="24" customHeight="1" x14ac:dyDescent="0.25">
      <c r="A27" s="174" t="s">
        <v>27</v>
      </c>
      <c r="B27" s="175"/>
      <c r="C27" s="175"/>
      <c r="D27" s="175"/>
      <c r="E27" s="175"/>
      <c r="F27" s="175"/>
      <c r="G27" s="178" t="s">
        <v>28</v>
      </c>
      <c r="H27" s="180" t="s">
        <v>29</v>
      </c>
      <c r="I27" s="182" t="s">
        <v>30</v>
      </c>
      <c r="J27" s="183"/>
      <c r="K27" s="184" t="s">
        <v>31</v>
      </c>
      <c r="L27" s="186" t="s">
        <v>32</v>
      </c>
    </row>
    <row r="28" spans="1:13" ht="46.5" customHeight="1" x14ac:dyDescent="0.25">
      <c r="A28" s="176"/>
      <c r="B28" s="177"/>
      <c r="C28" s="177"/>
      <c r="D28" s="177"/>
      <c r="E28" s="177"/>
      <c r="F28" s="177"/>
      <c r="G28" s="179"/>
      <c r="H28" s="181"/>
      <c r="I28" s="38" t="s">
        <v>33</v>
      </c>
      <c r="J28" s="39" t="s">
        <v>34</v>
      </c>
      <c r="K28" s="185"/>
      <c r="L28" s="187"/>
    </row>
    <row r="29" spans="1:13" ht="11.25" customHeight="1" x14ac:dyDescent="0.25">
      <c r="A29" s="168" t="s">
        <v>35</v>
      </c>
      <c r="B29" s="169"/>
      <c r="C29" s="169"/>
      <c r="D29" s="169"/>
      <c r="E29" s="169"/>
      <c r="F29" s="170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SUM(I31+I42+I61+I82+I89+I109+I131+I150+I160)</f>
        <v>84000</v>
      </c>
      <c r="J30" s="51">
        <f>SUM(J31+J42+J61+J82+J89+J109+J131+J150+J160)</f>
        <v>84000</v>
      </c>
      <c r="K30" s="52">
        <f>SUM(K31+K42+K61+K82+K89+K109+K131+K150+K160)</f>
        <v>50247.37</v>
      </c>
      <c r="L30" s="51">
        <f>SUM(L31+L42+L61+L82+L89+L109+L131+L150+L160)</f>
        <v>50247.37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/>
      <c r="J35" s="71"/>
      <c r="K35" s="71"/>
      <c r="L35" s="71"/>
      <c r="M35" s="66"/>
      <c r="N35" s="66"/>
    </row>
    <row r="36" spans="1:15" ht="12.7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/>
      <c r="J41" s="71"/>
      <c r="K41" s="71"/>
      <c r="L41" s="71"/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84000</v>
      </c>
      <c r="J42" s="76">
        <f t="shared" si="2"/>
        <v>84000</v>
      </c>
      <c r="K42" s="75">
        <f t="shared" si="2"/>
        <v>50247.37</v>
      </c>
      <c r="L42" s="75">
        <f t="shared" si="2"/>
        <v>50247.37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44</v>
      </c>
      <c r="H43" s="40">
        <v>14</v>
      </c>
      <c r="I43" s="51">
        <f t="shared" si="2"/>
        <v>84000</v>
      </c>
      <c r="J43" s="52">
        <f t="shared" si="2"/>
        <v>84000</v>
      </c>
      <c r="K43" s="51">
        <f t="shared" si="2"/>
        <v>50247.37</v>
      </c>
      <c r="L43" s="52">
        <f t="shared" si="2"/>
        <v>50247.37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44</v>
      </c>
      <c r="H44" s="40">
        <v>15</v>
      </c>
      <c r="I44" s="51">
        <f t="shared" si="2"/>
        <v>84000</v>
      </c>
      <c r="J44" s="52">
        <f t="shared" si="2"/>
        <v>84000</v>
      </c>
      <c r="K44" s="60">
        <f t="shared" si="2"/>
        <v>50247.37</v>
      </c>
      <c r="L44" s="60">
        <f t="shared" si="2"/>
        <v>50247.37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44</v>
      </c>
      <c r="H45" s="40">
        <v>16</v>
      </c>
      <c r="I45" s="82">
        <f>SUM(I46:I60)</f>
        <v>84000</v>
      </c>
      <c r="J45" s="82">
        <f>SUM(J46:J60)</f>
        <v>84000</v>
      </c>
      <c r="K45" s="83">
        <f>SUM(K46:K60)</f>
        <v>50247.37</v>
      </c>
      <c r="L45" s="83">
        <f>SUM(L46:L60)</f>
        <v>50247.37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>
        <v>68400</v>
      </c>
      <c r="J46" s="71">
        <v>68400</v>
      </c>
      <c r="K46" s="71">
        <v>39148.870000000003</v>
      </c>
      <c r="L46" s="71">
        <v>39148.870000000003</v>
      </c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/>
      <c r="J49" s="71"/>
      <c r="K49" s="71"/>
      <c r="L49" s="71"/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/>
      <c r="L51" s="71"/>
      <c r="M51" s="66"/>
      <c r="N51" s="66"/>
    </row>
    <row r="52" spans="1:15" ht="15.75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M52" s="66"/>
      <c r="N52" s="66"/>
    </row>
    <row r="53" spans="1:15" ht="25.5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M55" s="66"/>
      <c r="N55" s="66"/>
    </row>
    <row r="56" spans="1:15" ht="27.75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>
        <v>7800</v>
      </c>
      <c r="J57" s="71">
        <v>7800</v>
      </c>
      <c r="K57" s="71">
        <v>5549.25</v>
      </c>
      <c r="L57" s="71">
        <v>5549.25</v>
      </c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M58" s="66"/>
      <c r="N58" s="66"/>
    </row>
    <row r="59" spans="1:15" ht="12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59</v>
      </c>
      <c r="H60" s="40">
        <v>31</v>
      </c>
      <c r="I60" s="72">
        <v>7800</v>
      </c>
      <c r="J60" s="71">
        <v>7800</v>
      </c>
      <c r="K60" s="71">
        <v>5549.25</v>
      </c>
      <c r="L60" s="71">
        <v>5549.25</v>
      </c>
      <c r="M60" s="66"/>
      <c r="N60" s="66"/>
    </row>
    <row r="61" spans="1:15" ht="14.25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60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61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62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62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63</v>
      </c>
      <c r="H65" s="40">
        <v>36</v>
      </c>
      <c r="I65" s="72"/>
      <c r="J65" s="72"/>
      <c r="K65" s="72"/>
      <c r="L65" s="72"/>
      <c r="M65" s="66"/>
      <c r="N65" s="66"/>
    </row>
    <row r="66" spans="1:14" ht="19.5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64</v>
      </c>
      <c r="H66" s="40">
        <v>37</v>
      </c>
      <c r="I66" s="70"/>
      <c r="J66" s="70"/>
      <c r="K66" s="70"/>
      <c r="L66" s="70"/>
      <c r="M66" s="66"/>
      <c r="N66" s="66"/>
    </row>
    <row r="67" spans="1:14" ht="16.5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65</v>
      </c>
      <c r="H67" s="40">
        <v>38</v>
      </c>
      <c r="I67" s="72"/>
      <c r="J67" s="72"/>
      <c r="K67" s="72"/>
      <c r="L67" s="72"/>
      <c r="M67" s="66"/>
      <c r="N67" s="66"/>
    </row>
    <row r="68" spans="1:14" ht="29.25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66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66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63</v>
      </c>
      <c r="H70" s="40">
        <v>41</v>
      </c>
      <c r="I70" s="72"/>
      <c r="J70" s="72"/>
      <c r="K70" s="72"/>
      <c r="L70" s="72"/>
      <c r="M70" s="66"/>
      <c r="N70" s="66"/>
    </row>
    <row r="71" spans="1:14" ht="16.5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64</v>
      </c>
      <c r="H71" s="40">
        <v>42</v>
      </c>
      <c r="I71" s="72"/>
      <c r="J71" s="72"/>
      <c r="K71" s="72"/>
      <c r="L71" s="72"/>
      <c r="M71" s="66"/>
      <c r="N71" s="66"/>
    </row>
    <row r="72" spans="1:14" ht="15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65</v>
      </c>
      <c r="H72" s="40">
        <v>43</v>
      </c>
      <c r="I72" s="72"/>
      <c r="J72" s="72"/>
      <c r="K72" s="72"/>
      <c r="L72" s="72"/>
      <c r="M72" s="66"/>
      <c r="N72" s="66"/>
    </row>
    <row r="73" spans="1:14" ht="27.75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67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68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69</v>
      </c>
      <c r="H75" s="40">
        <v>46</v>
      </c>
      <c r="I75" s="70"/>
      <c r="J75" s="70"/>
      <c r="K75" s="70"/>
      <c r="L75" s="70"/>
      <c r="M75" s="66"/>
      <c r="N75" s="66"/>
    </row>
    <row r="76" spans="1:14" ht="16.5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70</v>
      </c>
      <c r="H76" s="40">
        <v>47</v>
      </c>
      <c r="I76" s="72"/>
      <c r="J76" s="72"/>
      <c r="K76" s="72"/>
      <c r="L76" s="72"/>
      <c r="M76" s="66"/>
      <c r="N76" s="66"/>
    </row>
    <row r="77" spans="1:14" ht="17.25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71</v>
      </c>
      <c r="H77" s="40">
        <v>48</v>
      </c>
      <c r="I77" s="70"/>
      <c r="J77" s="70"/>
      <c r="K77" s="70"/>
      <c r="L77" s="70"/>
      <c r="M77" s="66"/>
      <c r="N77" s="66"/>
    </row>
    <row r="78" spans="1:14" ht="12.75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72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72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72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72</v>
      </c>
      <c r="H81" s="40">
        <v>52</v>
      </c>
      <c r="I81" s="72"/>
      <c r="J81" s="72"/>
      <c r="K81" s="72"/>
      <c r="L81" s="72"/>
    </row>
    <row r="82" spans="1:12" ht="16.5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73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74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74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74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75</v>
      </c>
      <c r="H86" s="40">
        <v>57</v>
      </c>
      <c r="I86" s="72"/>
      <c r="J86" s="72"/>
      <c r="K86" s="72"/>
      <c r="L86" s="72"/>
    </row>
    <row r="87" spans="1:12" ht="13.5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76</v>
      </c>
      <c r="H87" s="40">
        <v>58</v>
      </c>
      <c r="I87" s="72"/>
      <c r="J87" s="72"/>
      <c r="K87" s="72"/>
      <c r="L87" s="72"/>
    </row>
    <row r="88" spans="1:12" ht="12.75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77</v>
      </c>
      <c r="H88" s="40">
        <v>59</v>
      </c>
      <c r="I88" s="72"/>
      <c r="J88" s="72"/>
      <c r="K88" s="72"/>
      <c r="L88" s="72"/>
    </row>
    <row r="89" spans="1:12" ht="12.75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78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79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79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79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80</v>
      </c>
      <c r="H93" s="40">
        <v>64</v>
      </c>
      <c r="I93" s="72"/>
      <c r="J93" s="72"/>
      <c r="K93" s="72"/>
      <c r="L93" s="72"/>
    </row>
    <row r="94" spans="1:12" ht="15.75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81</v>
      </c>
      <c r="H94" s="40">
        <v>65</v>
      </c>
      <c r="I94" s="72"/>
      <c r="J94" s="72"/>
      <c r="K94" s="72"/>
      <c r="L94" s="72"/>
    </row>
    <row r="95" spans="1:12" ht="12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82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82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82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83</v>
      </c>
      <c r="H98" s="40">
        <v>69</v>
      </c>
      <c r="I98" s="72"/>
      <c r="J98" s="72"/>
      <c r="K98" s="72"/>
      <c r="L98" s="72"/>
    </row>
    <row r="99" spans="1:12" ht="25.5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8.5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85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86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86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86</v>
      </c>
      <c r="H103" s="40">
        <v>74</v>
      </c>
      <c r="I103" s="72"/>
      <c r="J103" s="72"/>
      <c r="K103" s="72"/>
      <c r="L103" s="72"/>
    </row>
    <row r="104" spans="1:12" ht="26.25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87</v>
      </c>
      <c r="H104" s="40">
        <v>75</v>
      </c>
      <c r="I104" s="72"/>
      <c r="J104" s="72"/>
      <c r="K104" s="72"/>
      <c r="L104" s="72"/>
    </row>
    <row r="105" spans="1:12" ht="27.75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88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88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88</v>
      </c>
      <c r="H107" s="40">
        <v>78</v>
      </c>
      <c r="I107" s="72"/>
      <c r="J107" s="72"/>
      <c r="K107" s="72"/>
      <c r="L107" s="72"/>
    </row>
    <row r="108" spans="1:12" ht="18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6.5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90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91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25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91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2.75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91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92</v>
      </c>
      <c r="H113" s="40">
        <v>84</v>
      </c>
      <c r="I113" s="72"/>
      <c r="J113" s="72"/>
      <c r="K113" s="72"/>
      <c r="L113" s="72"/>
    </row>
    <row r="114" spans="1:12" ht="12.75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93</v>
      </c>
      <c r="H114" s="40">
        <v>85</v>
      </c>
      <c r="I114" s="70"/>
      <c r="J114" s="70"/>
      <c r="K114" s="70"/>
      <c r="L114" s="70"/>
    </row>
    <row r="115" spans="1:12" ht="25.5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94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25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94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94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5.5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94</v>
      </c>
      <c r="H118" s="40">
        <v>89</v>
      </c>
      <c r="I118" s="72"/>
      <c r="J118" s="72"/>
      <c r="K118" s="72"/>
      <c r="L118" s="72"/>
    </row>
    <row r="119" spans="1:12" ht="26.25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95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5.5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95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25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95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95</v>
      </c>
      <c r="H122" s="40">
        <v>93</v>
      </c>
      <c r="I122" s="72"/>
      <c r="J122" s="72"/>
      <c r="K122" s="72"/>
      <c r="L122" s="72"/>
    </row>
    <row r="123" spans="1:12" ht="25.5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96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96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96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96</v>
      </c>
      <c r="H126" s="40">
        <v>97</v>
      </c>
      <c r="I126" s="72"/>
      <c r="J126" s="72"/>
      <c r="K126" s="72"/>
      <c r="L126" s="72"/>
    </row>
    <row r="127" spans="1:12" ht="27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97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25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98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5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97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99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100</v>
      </c>
      <c r="H131" s="40">
        <v>102</v>
      </c>
      <c r="I131" s="52">
        <f>SUM(I132+I137+I145)</f>
        <v>0</v>
      </c>
      <c r="J131" s="101">
        <f>SUM(J132+J137+J145)</f>
        <v>0</v>
      </c>
      <c r="K131" s="52">
        <f>SUM(K132+K137+K145)</f>
        <v>0</v>
      </c>
      <c r="L131" s="51">
        <f>SUM(L132+L137+L145)</f>
        <v>0</v>
      </c>
    </row>
    <row r="132" spans="1:12" ht="12.75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101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25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101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75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101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102</v>
      </c>
      <c r="H135" s="40">
        <v>106</v>
      </c>
      <c r="I135" s="126"/>
      <c r="J135" s="126"/>
      <c r="K135" s="126"/>
      <c r="L135" s="126"/>
    </row>
    <row r="136" spans="1:12" ht="14.25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103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104</v>
      </c>
      <c r="H137" s="40">
        <v>108</v>
      </c>
      <c r="I137" s="59">
        <f t="shared" ref="I137:L138" si="14">I138</f>
        <v>0</v>
      </c>
      <c r="J137" s="104">
        <f t="shared" si="14"/>
        <v>0</v>
      </c>
      <c r="K137" s="59">
        <f t="shared" si="14"/>
        <v>0</v>
      </c>
      <c r="L137" s="60">
        <f t="shared" si="14"/>
        <v>0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105</v>
      </c>
      <c r="H138" s="40">
        <v>109</v>
      </c>
      <c r="I138" s="52">
        <f t="shared" si="14"/>
        <v>0</v>
      </c>
      <c r="J138" s="101">
        <f t="shared" si="14"/>
        <v>0</v>
      </c>
      <c r="K138" s="52">
        <f t="shared" si="14"/>
        <v>0</v>
      </c>
      <c r="L138" s="51">
        <f t="shared" si="14"/>
        <v>0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105</v>
      </c>
      <c r="H139" s="40">
        <v>110</v>
      </c>
      <c r="I139" s="52">
        <f>SUM(I140:I141)</f>
        <v>0</v>
      </c>
      <c r="J139" s="101">
        <f>SUM(J140:J141)</f>
        <v>0</v>
      </c>
      <c r="K139" s="52">
        <f>SUM(K140:K141)</f>
        <v>0</v>
      </c>
      <c r="L139" s="51">
        <f>SUM(L140:L141)</f>
        <v>0</v>
      </c>
    </row>
    <row r="140" spans="1:12" ht="12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106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5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108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108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108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109</v>
      </c>
      <c r="H145" s="40">
        <v>116</v>
      </c>
      <c r="I145" s="52">
        <f t="shared" ref="I145:L146" si="15">I146</f>
        <v>0</v>
      </c>
      <c r="J145" s="101">
        <f t="shared" si="15"/>
        <v>0</v>
      </c>
      <c r="K145" s="52">
        <f t="shared" si="15"/>
        <v>0</v>
      </c>
      <c r="L145" s="51">
        <f t="shared" si="15"/>
        <v>0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109</v>
      </c>
      <c r="H146" s="40">
        <v>117</v>
      </c>
      <c r="I146" s="83">
        <f t="shared" si="15"/>
        <v>0</v>
      </c>
      <c r="J146" s="125">
        <f t="shared" si="15"/>
        <v>0</v>
      </c>
      <c r="K146" s="83">
        <f t="shared" si="15"/>
        <v>0</v>
      </c>
      <c r="L146" s="82">
        <f t="shared" si="15"/>
        <v>0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109</v>
      </c>
      <c r="H147" s="40">
        <v>118</v>
      </c>
      <c r="I147" s="52">
        <f>SUM(I148:I149)</f>
        <v>0</v>
      </c>
      <c r="J147" s="101">
        <f>SUM(J148:J149)</f>
        <v>0</v>
      </c>
      <c r="K147" s="52">
        <f>SUM(K148:K149)</f>
        <v>0</v>
      </c>
      <c r="L147" s="51">
        <f>SUM(L148:L149)</f>
        <v>0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110</v>
      </c>
      <c r="H148" s="40">
        <v>119</v>
      </c>
      <c r="I148" s="126"/>
      <c r="J148" s="126"/>
      <c r="K148" s="126"/>
      <c r="L148" s="126"/>
    </row>
    <row r="149" spans="1:12" ht="16.5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111</v>
      </c>
      <c r="H149" s="40">
        <v>120</v>
      </c>
      <c r="I149" s="71"/>
      <c r="J149" s="72"/>
      <c r="K149" s="72"/>
      <c r="L149" s="72"/>
    </row>
    <row r="150" spans="1:12" ht="15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112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112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113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113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114</v>
      </c>
      <c r="H154" s="40">
        <v>125</v>
      </c>
      <c r="I154" s="71"/>
      <c r="J154" s="71"/>
      <c r="K154" s="71"/>
      <c r="L154" s="71"/>
    </row>
    <row r="155" spans="1:12" ht="15.75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115</v>
      </c>
      <c r="H155" s="40">
        <v>126</v>
      </c>
      <c r="I155" s="134"/>
      <c r="J155" s="134"/>
      <c r="K155" s="134"/>
      <c r="L155" s="134"/>
    </row>
    <row r="156" spans="1:12" ht="12.75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116</v>
      </c>
      <c r="H156" s="40">
        <v>127</v>
      </c>
      <c r="I156" s="134"/>
      <c r="J156" s="135"/>
      <c r="K156" s="134"/>
      <c r="L156" s="94"/>
    </row>
    <row r="157" spans="1:12" ht="15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117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2.75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117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2.75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117</v>
      </c>
      <c r="H159" s="40">
        <v>130</v>
      </c>
      <c r="I159" s="137"/>
      <c r="J159" s="72"/>
      <c r="K159" s="72"/>
      <c r="L159" s="72"/>
    </row>
    <row r="160" spans="1:12" ht="39.75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118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119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75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120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25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120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25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120</v>
      </c>
      <c r="H164" s="40">
        <v>135</v>
      </c>
      <c r="I164" s="126"/>
      <c r="J164" s="126"/>
      <c r="K164" s="126"/>
      <c r="L164" s="126"/>
    </row>
    <row r="165" spans="1:12" ht="41.25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121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122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123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124</v>
      </c>
      <c r="H168" s="40">
        <v>139</v>
      </c>
      <c r="I168" s="134"/>
      <c r="J168" s="70"/>
      <c r="K168" s="70"/>
      <c r="L168" s="70"/>
    </row>
    <row r="169" spans="1:12" ht="51.75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125</v>
      </c>
      <c r="H169" s="40">
        <v>140</v>
      </c>
      <c r="I169" s="71"/>
      <c r="J169" s="138"/>
      <c r="K169" s="138"/>
      <c r="L169" s="138"/>
    </row>
    <row r="170" spans="1:12" ht="54.75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126</v>
      </c>
      <c r="H170" s="40">
        <v>141</v>
      </c>
      <c r="I170" s="71"/>
      <c r="J170" s="71"/>
      <c r="K170" s="71"/>
      <c r="L170" s="71"/>
    </row>
    <row r="171" spans="1:12" ht="39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127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128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129</v>
      </c>
      <c r="H173" s="40">
        <v>144</v>
      </c>
      <c r="I173" s="71"/>
      <c r="J173" s="70"/>
      <c r="K173" s="70"/>
      <c r="L173" s="70"/>
    </row>
    <row r="174" spans="1:12" ht="54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130</v>
      </c>
      <c r="H174" s="40">
        <v>145</v>
      </c>
      <c r="I174" s="70"/>
      <c r="J174" s="72"/>
      <c r="K174" s="72"/>
      <c r="L174" s="72"/>
    </row>
    <row r="175" spans="1:12" ht="54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131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132</v>
      </c>
      <c r="H176" s="40">
        <v>147</v>
      </c>
      <c r="I176" s="51">
        <f>SUM(I177+I230+I295)</f>
        <v>0</v>
      </c>
      <c r="J176" s="101">
        <f>SUM(J177+J230+J295)</f>
        <v>0</v>
      </c>
      <c r="K176" s="52">
        <f>SUM(K177+K230+K295)</f>
        <v>0</v>
      </c>
      <c r="L176" s="51">
        <f>SUM(L177+L230+L295)</f>
        <v>0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133</v>
      </c>
      <c r="H177" s="40">
        <v>148</v>
      </c>
      <c r="I177" s="51">
        <f>SUM(I178+I201+I208+I220+I224)</f>
        <v>0</v>
      </c>
      <c r="J177" s="75">
        <f>SUM(J178+J201+J208+J220+J224)</f>
        <v>0</v>
      </c>
      <c r="K177" s="75">
        <f>SUM(K178+K201+K208+K220+K224)</f>
        <v>0</v>
      </c>
      <c r="L177" s="75">
        <f>SUM(L178+L201+L208+L220+L224)</f>
        <v>0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134</v>
      </c>
      <c r="H178" s="40">
        <v>149</v>
      </c>
      <c r="I178" s="75">
        <f>SUM(I179+I182+I187+I193+I198)</f>
        <v>0</v>
      </c>
      <c r="J178" s="101">
        <f>SUM(J179+J182+J187+J193+J198)</f>
        <v>0</v>
      </c>
      <c r="K178" s="52">
        <f>SUM(K179+K182+K187+K193+K198)</f>
        <v>0</v>
      </c>
      <c r="L178" s="51">
        <f>SUM(L179+L182+L187+L193+L198)</f>
        <v>0</v>
      </c>
    </row>
    <row r="179" spans="1:12" ht="12.75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135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5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136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5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136</v>
      </c>
      <c r="H181" s="40">
        <v>152</v>
      </c>
      <c r="I181" s="72"/>
      <c r="J181" s="72"/>
      <c r="K181" s="72"/>
      <c r="L181" s="72"/>
    </row>
    <row r="182" spans="1:12" ht="14.25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137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137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138</v>
      </c>
      <c r="H184" s="40">
        <v>155</v>
      </c>
      <c r="I184" s="70"/>
      <c r="J184" s="70"/>
      <c r="K184" s="70"/>
      <c r="L184" s="138"/>
    </row>
    <row r="185" spans="1:12" ht="14.25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139</v>
      </c>
      <c r="H185" s="40">
        <v>156</v>
      </c>
      <c r="I185" s="72"/>
      <c r="J185" s="72"/>
      <c r="K185" s="72"/>
      <c r="L185" s="72"/>
    </row>
    <row r="186" spans="1:12" ht="26.25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140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141</v>
      </c>
      <c r="H187" s="40">
        <v>158</v>
      </c>
      <c r="I187" s="51">
        <f>I188</f>
        <v>0</v>
      </c>
      <c r="J187" s="101">
        <f>J188</f>
        <v>0</v>
      </c>
      <c r="K187" s="52">
        <f>K188</f>
        <v>0</v>
      </c>
      <c r="L187" s="51">
        <f>L188</f>
        <v>0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141</v>
      </c>
      <c r="H188" s="40">
        <v>159</v>
      </c>
      <c r="I188" s="51">
        <f>SUM(I189:I192)</f>
        <v>0</v>
      </c>
      <c r="J188" s="51">
        <f>SUM(J189:J192)</f>
        <v>0</v>
      </c>
      <c r="K188" s="51">
        <f>SUM(K189:K192)</f>
        <v>0</v>
      </c>
      <c r="L188" s="51">
        <f>SUM(L189:L192)</f>
        <v>0</v>
      </c>
    </row>
    <row r="189" spans="1:12" ht="13.5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142</v>
      </c>
      <c r="H189" s="40">
        <v>160</v>
      </c>
      <c r="I189" s="72"/>
      <c r="J189" s="72"/>
      <c r="K189" s="72"/>
      <c r="L189" s="138"/>
    </row>
    <row r="190" spans="1:12" ht="15.75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143</v>
      </c>
      <c r="H190" s="40">
        <v>161</v>
      </c>
      <c r="I190" s="70"/>
      <c r="J190" s="72"/>
      <c r="K190" s="72"/>
      <c r="L190" s="72"/>
    </row>
    <row r="191" spans="1:12" ht="15.75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144</v>
      </c>
      <c r="H191" s="40">
        <v>162</v>
      </c>
      <c r="I191" s="70"/>
      <c r="J191" s="72"/>
      <c r="K191" s="72"/>
      <c r="L191" s="72"/>
    </row>
    <row r="192" spans="1:12" ht="15.75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8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5.5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5.5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6.25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27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6.25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5.5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6.25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8.75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7.25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2" ht="30.75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2" ht="27.75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2" ht="15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2" ht="26.25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2" ht="16.5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2" ht="27.75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2" ht="15.75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2" ht="13.5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2" ht="27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2" ht="27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2" ht="27.75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2" ht="27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2" ht="26.25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30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25.5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8.5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1.25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27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5.5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6.25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2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8.75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2.75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6.5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2.75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2.75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2.75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5.75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3.5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4.75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38.25" customHeight="1" x14ac:dyDescent="0.2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5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5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5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5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25.5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5.5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5.5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5.5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22.5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75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5.75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6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5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25.5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30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2.75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2.75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5.75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6.25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2.75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5.75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6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7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3.5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6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5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38.25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172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2.75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2.75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2.75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2.75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8"/>
      <c r="K337" s="94"/>
      <c r="L337" s="94"/>
    </row>
    <row r="338" spans="1:12" ht="12.75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2.75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23.25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2.75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2.75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2.75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2.75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2.75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2" ht="16.5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5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2" ht="13.5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2" ht="15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75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2" ht="30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</row>
    <row r="360" spans="1:12" ht="18.75" customHeight="1" x14ac:dyDescent="0.25">
      <c r="A360" s="30"/>
      <c r="B360" s="30"/>
      <c r="C360" s="151"/>
      <c r="D360" s="152"/>
      <c r="E360" s="153"/>
      <c r="F360" s="154"/>
      <c r="G360" s="155" t="s">
        <v>227</v>
      </c>
      <c r="H360" s="40">
        <v>331</v>
      </c>
      <c r="I360" s="120">
        <f>SUM(I30+I176)</f>
        <v>84000</v>
      </c>
      <c r="J360" s="120">
        <f>SUM(J30+J176)</f>
        <v>84000</v>
      </c>
      <c r="K360" s="120">
        <f>SUM(K30+K176)</f>
        <v>50247.37</v>
      </c>
      <c r="L360" s="120">
        <f>SUM(L30+L176)</f>
        <v>50247.37</v>
      </c>
    </row>
    <row r="361" spans="1:12" ht="18.75" customHeight="1" x14ac:dyDescent="0.25">
      <c r="G361" s="45"/>
      <c r="H361" s="156"/>
      <c r="I361" s="157"/>
      <c r="J361" s="158"/>
      <c r="K361" s="158"/>
      <c r="L361" s="158"/>
    </row>
    <row r="362" spans="1:12" ht="18.75" customHeight="1" x14ac:dyDescent="0.25">
      <c r="D362" s="26"/>
      <c r="E362" s="26"/>
      <c r="F362" s="35"/>
      <c r="G362" s="206" t="s">
        <v>234</v>
      </c>
      <c r="H362" s="16"/>
      <c r="I362" s="159"/>
      <c r="J362" s="158"/>
      <c r="K362" s="207" t="s">
        <v>235</v>
      </c>
      <c r="L362" s="189"/>
    </row>
    <row r="363" spans="1:12" ht="18.75" customHeight="1" x14ac:dyDescent="0.25">
      <c r="A363" s="160"/>
      <c r="B363" s="160"/>
      <c r="C363" s="160"/>
      <c r="D363" s="161" t="s">
        <v>228</v>
      </c>
      <c r="E363" s="1"/>
      <c r="F363" s="24"/>
      <c r="G363" s="1"/>
      <c r="H363" s="162"/>
      <c r="I363" s="163" t="s">
        <v>229</v>
      </c>
      <c r="K363" s="171" t="s">
        <v>230</v>
      </c>
      <c r="L363" s="171"/>
    </row>
    <row r="364" spans="1:12" ht="15.75" customHeight="1" x14ac:dyDescent="0.25">
      <c r="I364" s="164"/>
      <c r="K364" s="164"/>
      <c r="L364" s="164"/>
    </row>
    <row r="365" spans="1:12" ht="15.75" customHeight="1" x14ac:dyDescent="0.25">
      <c r="D365" s="26"/>
      <c r="E365" s="26"/>
      <c r="F365" s="35"/>
      <c r="G365" s="26" t="s">
        <v>231</v>
      </c>
      <c r="I365" s="164"/>
      <c r="K365" s="188" t="s">
        <v>232</v>
      </c>
      <c r="L365" s="188"/>
    </row>
    <row r="366" spans="1:12" ht="26.25" customHeight="1" x14ac:dyDescent="0.25">
      <c r="D366" s="172" t="s">
        <v>233</v>
      </c>
      <c r="E366" s="173"/>
      <c r="F366" s="173"/>
      <c r="G366" s="173"/>
      <c r="H366" s="165"/>
      <c r="I366" s="166" t="s">
        <v>229</v>
      </c>
      <c r="K366" s="171" t="s">
        <v>230</v>
      </c>
      <c r="L366" s="171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dcterms:modified xsi:type="dcterms:W3CDTF">2021-03-25T08:35:38Z</dcterms:modified>
</cp:coreProperties>
</file>