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ija\Desktop\Byla Pasaka\balansai\balansas 2020m\IV ketv.2020m\"/>
    </mc:Choice>
  </mc:AlternateContent>
  <bookViews>
    <workbookView xWindow="0" yWindow="0" windowWidth="28800" windowHeight="12435"/>
  </bookViews>
  <sheets>
    <sheet name="f2" sheetId="1" r:id="rId1"/>
  </sheets>
  <calcPr calcId="15251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J328" i="1" s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K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I321" i="1" s="1"/>
  <c r="L321" i="1"/>
  <c r="K321" i="1"/>
  <c r="J321" i="1"/>
  <c r="L319" i="1"/>
  <c r="K319" i="1"/>
  <c r="J319" i="1"/>
  <c r="J318" i="1" s="1"/>
  <c r="I319" i="1"/>
  <c r="L318" i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J306" i="1" s="1"/>
  <c r="I307" i="1"/>
  <c r="L306" i="1"/>
  <c r="K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L281" i="1"/>
  <c r="K281" i="1"/>
  <c r="I281" i="1"/>
  <c r="L278" i="1"/>
  <c r="K278" i="1"/>
  <c r="J278" i="1"/>
  <c r="J277" i="1" s="1"/>
  <c r="I278" i="1"/>
  <c r="L277" i="1"/>
  <c r="K277" i="1"/>
  <c r="I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L241" i="1"/>
  <c r="K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J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I193" i="1" s="1"/>
  <c r="L193" i="1"/>
  <c r="K193" i="1"/>
  <c r="J193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I182" i="1" s="1"/>
  <c r="L182" i="1"/>
  <c r="K182" i="1"/>
  <c r="J182" i="1"/>
  <c r="L180" i="1"/>
  <c r="K180" i="1"/>
  <c r="J180" i="1"/>
  <c r="J179" i="1" s="1"/>
  <c r="J178" i="1" s="1"/>
  <c r="J177" i="1" s="1"/>
  <c r="I180" i="1"/>
  <c r="I179" i="1" s="1"/>
  <c r="L179" i="1"/>
  <c r="K179" i="1"/>
  <c r="L178" i="1"/>
  <c r="K178" i="1"/>
  <c r="L177" i="1"/>
  <c r="K177" i="1"/>
  <c r="L176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J165" i="1" s="1"/>
  <c r="I166" i="1"/>
  <c r="I165" i="1" s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I109" i="1" s="1"/>
  <c r="L111" i="1"/>
  <c r="K111" i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J91" i="1" s="1"/>
  <c r="J90" i="1" s="1"/>
  <c r="I92" i="1"/>
  <c r="L91" i="1"/>
  <c r="K91" i="1"/>
  <c r="I91" i="1"/>
  <c r="I90" i="1" s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L78" i="1"/>
  <c r="K78" i="1"/>
  <c r="I78" i="1"/>
  <c r="L74" i="1"/>
  <c r="K74" i="1"/>
  <c r="J74" i="1"/>
  <c r="I74" i="1"/>
  <c r="I73" i="1" s="1"/>
  <c r="I62" i="1" s="1"/>
  <c r="I61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L63" i="1"/>
  <c r="K63" i="1"/>
  <c r="J63" i="1"/>
  <c r="I63" i="1"/>
  <c r="L62" i="1"/>
  <c r="K62" i="1"/>
  <c r="J62" i="1"/>
  <c r="J61" i="1" s="1"/>
  <c r="L61" i="1"/>
  <c r="K61" i="1"/>
  <c r="L45" i="1"/>
  <c r="K45" i="1"/>
  <c r="J45" i="1"/>
  <c r="J44" i="1" s="1"/>
  <c r="J43" i="1" s="1"/>
  <c r="J42" i="1" s="1"/>
  <c r="I45" i="1"/>
  <c r="L44" i="1"/>
  <c r="K44" i="1"/>
  <c r="I44" i="1"/>
  <c r="I43" i="1" s="1"/>
  <c r="I42" i="1" s="1"/>
  <c r="L43" i="1"/>
  <c r="K43" i="1"/>
  <c r="L42" i="1"/>
  <c r="K42" i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J32" i="1" s="1"/>
  <c r="J31" i="1" s="1"/>
  <c r="L32" i="1"/>
  <c r="K32" i="1"/>
  <c r="L31" i="1"/>
  <c r="K31" i="1"/>
  <c r="L30" i="1"/>
  <c r="L360" i="1" s="1"/>
  <c r="K30" i="1"/>
  <c r="K360" i="1" s="1"/>
  <c r="I89" i="1" l="1"/>
  <c r="I30" i="1" s="1"/>
  <c r="J89" i="1"/>
  <c r="J30" i="1" s="1"/>
  <c r="J151" i="1"/>
  <c r="J150" i="1" s="1"/>
  <c r="J160" i="1"/>
  <c r="J231" i="1"/>
  <c r="J230" i="1" s="1"/>
  <c r="J176" i="1" s="1"/>
  <c r="I231" i="1"/>
  <c r="J296" i="1"/>
  <c r="J295" i="1" s="1"/>
  <c r="I328" i="1"/>
  <c r="I295" i="1" s="1"/>
  <c r="I178" i="1"/>
  <c r="I177" i="1" s="1"/>
  <c r="I208" i="1"/>
  <c r="I263" i="1"/>
  <c r="J360" i="1" l="1"/>
  <c r="I230" i="1"/>
  <c r="I176" i="1"/>
  <c r="I360" i="1" s="1"/>
</calcChain>
</file>

<file path=xl/sharedStrings.xml><?xml version="1.0" encoding="utf-8"?>
<sst xmlns="http://schemas.openxmlformats.org/spreadsheetml/2006/main" count="380" uniqueCount="237">
  <si>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</si>
  <si>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</si>
  <si>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</si>
  <si>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</si>
  <si>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</si>
  <si>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</si>
  <si>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lopšelis-darželis "Pasaka" 291408750 Vytauto g. 36, LT-17103, Šalčininkai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</si>
  <si>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</si>
  <si>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</si>
  <si>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</si>
  <si>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</si>
  <si>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</si>
  <si>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</si>
  <si>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8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</si>
  <si>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</si>
  <si>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</si>
  <si>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</si>
  <si>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</si>
  <si>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</si>
  <si>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</si>
  <si>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291408750</t>
  </si>
  <si>
    <t>Programos</t>
  </si>
  <si>
    <t>Finansavimo šaltinio</t>
  </si>
  <si>
    <t>5SB(SP)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</si>
  <si>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</si>
  <si>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</si>
  <si>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</si>
  <si>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</si>
  <si>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</si>
  <si>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</si>
  <si>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</si>
  <si>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</si>
  <si>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</si>
  <si>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</si>
  <si>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</si>
  <si>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</si>
  <si>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</si>
  <si>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</si>
  <si>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</si>
  <si>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</si>
  <si>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</si>
  <si>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</si>
  <si>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</si>
  <si>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</si>
  <si>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</si>
  <si>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</si>
  <si>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</si>
  <si>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</si>
  <si>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</si>
  <si>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</si>
  <si>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</si>
  <si>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</si>
  <si>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</si>
  <si>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</si>
  <si>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</si>
  <si>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</si>
  <si>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</si>
  <si>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</si>
  <si>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</si>
  <si>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</si>
  <si>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</si>
  <si>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</si>
  <si>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</si>
  <si>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</si>
  <si>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</si>
  <si>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</si>
  <si>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</si>
  <si>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</si>
  <si>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</si>
  <si>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</si>
  <si>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</si>
  <si>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</si>
  <si>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</si>
  <si>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</si>
  <si>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</si>
  <si>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</si>
  <si>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</si>
  <si>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</si>
  <si>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</si>
  <si>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</si>
  <si>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</si>
  <si>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</si>
  <si>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</si>
  <si>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</si>
  <si>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</si>
  <si>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</si>
  <si>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</si>
  <si>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</si>
  <si>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</si>
  <si>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</si>
  <si>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</si>
  <si>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</si>
  <si>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</si>
  <si>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</si>
  <si>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</si>
  <si>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</si>
  <si>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</si>
  <si>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</si>
  <si>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</si>
  <si>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</si>
  <si>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</si>
  <si>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</si>
  <si>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</si>
  <si>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</si>
  <si>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</si>
  <si>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</si>
  <si>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</si>
  <si>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</si>
  <si>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</si>
  <si>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</si>
  <si>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</si>
  <si>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</si>
  <si>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</si>
  <si>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</si>
  <si>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</si>
  <si>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</si>
  <si>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</si>
  <si>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</si>
  <si>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</si>
  <si>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</si>
  <si>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</si>
  <si>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</si>
  <si>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</si>
  <si>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</si>
  <si>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</si>
  <si>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</si>
  <si>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</si>
  <si>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</si>
  <si>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</si>
  <si>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</si>
  <si>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</si>
  <si>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</si>
  <si>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</si>
  <si>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</si>
  <si>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</si>
  <si>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</si>
  <si>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</si>
  <si>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</si>
  <si>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</si>
  <si>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</si>
  <si>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</si>
  <si>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</si>
  <si>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</si>
  <si>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</si>
  <si>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</si>
  <si>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</si>
  <si>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</si>
  <si>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</si>
  <si>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</si>
  <si>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</si>
  <si>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</si>
  <si>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</si>
  <si>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</si>
  <si>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</si>
  <si>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</si>
  <si>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</si>
  <si>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</si>
  <si>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</si>
  <si>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</si>
  <si>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</si>
  <si>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</si>
  <si>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</si>
  <si>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</si>
  <si>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</si>
  <si>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</si>
  <si>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</si>
  <si>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</si>
  <si>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</si>
  <si>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</si>
  <si>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</si>
  <si>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</si>
  <si>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</si>
  <si>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</si>
  <si>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</si>
  <si>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</si>
  <si>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</si>
  <si>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</si>
  <si>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</si>
  <si>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</si>
  <si>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</si>
  <si>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</si>
  <si>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</si>
  <si>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</si>
  <si>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</si>
  <si>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</si>
  <si>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</si>
  <si>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</si>
  <si>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</si>
  <si>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</si>
  <si>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</si>
  <si>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</si>
  <si>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</si>
  <si>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</si>
  <si>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</si>
  <si>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</si>
  <si>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</si>
  <si>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</si>
  <si>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</si>
  <si>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</si>
  <si>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</si>
  <si>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</si>
  <si>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</si>
  <si>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</si>
  <si>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</si>
  <si>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</si>
  <si>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</si>
  <si>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</si>
  <si>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</si>
  <si>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</si>
  <si>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</si>
  <si>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</si>
  <si>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</si>
  <si>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</si>
  <si>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</si>
  <si>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</si>
  <si>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</si>
  <si>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</si>
  <si>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</si>
  <si>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</si>
  <si>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</si>
  <si>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</si>
  <si>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</si>
  <si>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</si>
  <si>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</si>
  <si>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</si>
  <si>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</si>
  <si>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</si>
  <si>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</si>
  <si>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</si>
  <si>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</si>
  <si>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</si>
  <si>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Buhalterė</t>
  </si>
  <si>
    <t>Liudmila Jakutait</t>
  </si>
  <si>
    <t xml:space="preserve">  (vyriausiasis buhalteris (buhalteris)/centralizuotos apskaitos įstaigos vadovas arba jo įgaliotas asmuo</t>
  </si>
  <si>
    <t>l.e.direktoriaus pareigas</t>
  </si>
  <si>
    <t>Valentina Kosman</t>
  </si>
  <si>
    <t>Švetimo, sporto ir jaunimo reikalų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</si>
</sst>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  <xf numFmtId="164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B1" colorId="9" workbookViewId="0">
      <selection activeCell="A26" sqref="A26:H26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8" t="s">
        <v>236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>
        <v>85</v>
      </c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8"/>
      <c r="L23" s="21">
        <v>2</v>
      </c>
    </row>
    <row r="24" spans="1:13" ht="12.75" customHeight="1" x14ac:dyDescent="0.25">
      <c r="G24" s="29" t="s">
        <v>22</v>
      </c>
      <c r="H24" s="30"/>
      <c r="I24" s="31"/>
      <c r="J24" s="32"/>
      <c r="K24" s="21"/>
      <c r="L24" s="21" t="s">
        <v>23</v>
      </c>
    </row>
    <row r="25" spans="1:13" ht="13.5" customHeight="1" x14ac:dyDescent="0.25">
      <c r="A25" s="7" t="s">
        <v>24</v>
      </c>
      <c r="G25" s="190" t="s">
        <v>25</v>
      </c>
      <c r="H25" s="190"/>
      <c r="I25" s="33">
        <v>9</v>
      </c>
      <c r="J25" s="34">
        <v>1</v>
      </c>
      <c r="K25" s="21">
        <v>1</v>
      </c>
      <c r="L25" s="21">
        <v>1</v>
      </c>
    </row>
    <row r="26" spans="1:13" ht="41.25" customHeight="1" x14ac:dyDescent="0.25">
      <c r="A26" s="167"/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26</v>
      </c>
    </row>
    <row r="27" spans="1:13" ht="24" customHeight="1" x14ac:dyDescent="0.25">
      <c r="A27" s="174" t="s">
        <v>27</v>
      </c>
      <c r="B27" s="175"/>
      <c r="C27" s="175"/>
      <c r="D27" s="175"/>
      <c r="E27" s="175"/>
      <c r="F27" s="175"/>
      <c r="G27" s="178" t="s">
        <v>28</v>
      </c>
      <c r="H27" s="180" t="s">
        <v>29</v>
      </c>
      <c r="I27" s="182" t="s">
        <v>30</v>
      </c>
      <c r="J27" s="183"/>
      <c r="K27" s="184" t="s">
        <v>31</v>
      </c>
      <c r="L27" s="186" t="s">
        <v>32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33</v>
      </c>
      <c r="J28" s="39" t="s">
        <v>34</v>
      </c>
      <c r="K28" s="185"/>
      <c r="L28" s="187"/>
    </row>
    <row r="29" spans="1:13" ht="11.25" customHeight="1" x14ac:dyDescent="0.25">
      <c r="A29" s="168" t="s">
        <v>35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SUM(I31+I42+I61+I82+I89+I109+I131+I150+I160)</f>
        <v>84000</v>
      </c>
      <c r="J30" s="51">
        <f>SUM(J31+J42+J61+J82+J89+J109+J131+J150+J160)</f>
        <v>84000</v>
      </c>
      <c r="K30" s="52">
        <f>SUM(K31+K42+K61+K82+K89+K109+K131+K150+K160)</f>
        <v>50247.37</v>
      </c>
      <c r="L30" s="51">
        <f>SUM(L31+L42+L61+L82+L89+L109+L131+L150+L160)</f>
        <v>50247.37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84000</v>
      </c>
      <c r="J42" s="76">
        <f t="shared" si="2"/>
        <v>84000</v>
      </c>
      <c r="K42" s="75">
        <f t="shared" si="2"/>
        <v>50247.37</v>
      </c>
      <c r="L42" s="75">
        <f t="shared" si="2"/>
        <v>50247.37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44</v>
      </c>
      <c r="H43" s="40">
        <v>14</v>
      </c>
      <c r="I43" s="51">
        <f t="shared" si="2"/>
        <v>84000</v>
      </c>
      <c r="J43" s="52">
        <f t="shared" si="2"/>
        <v>84000</v>
      </c>
      <c r="K43" s="51">
        <f t="shared" si="2"/>
        <v>50247.37</v>
      </c>
      <c r="L43" s="52">
        <f t="shared" si="2"/>
        <v>50247.37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44</v>
      </c>
      <c r="H44" s="40">
        <v>15</v>
      </c>
      <c r="I44" s="51">
        <f t="shared" si="2"/>
        <v>84000</v>
      </c>
      <c r="J44" s="52">
        <f t="shared" si="2"/>
        <v>84000</v>
      </c>
      <c r="K44" s="60">
        <f t="shared" si="2"/>
        <v>50247.37</v>
      </c>
      <c r="L44" s="60">
        <f t="shared" si="2"/>
        <v>50247.37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44</v>
      </c>
      <c r="H45" s="40">
        <v>16</v>
      </c>
      <c r="I45" s="82">
        <f>SUM(I46:I60)</f>
        <v>84000</v>
      </c>
      <c r="J45" s="82">
        <f>SUM(J46:J60)</f>
        <v>84000</v>
      </c>
      <c r="K45" s="83">
        <f>SUM(K46:K60)</f>
        <v>50247.37</v>
      </c>
      <c r="L45" s="83">
        <f>SUM(L46:L60)</f>
        <v>50247.37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68400</v>
      </c>
      <c r="J46" s="71">
        <v>68400</v>
      </c>
      <c r="K46" s="71">
        <v>39148.870000000003</v>
      </c>
      <c r="L46" s="71">
        <v>39148.870000000003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7800</v>
      </c>
      <c r="J57" s="71">
        <v>7800</v>
      </c>
      <c r="K57" s="71">
        <v>5549.25</v>
      </c>
      <c r="L57" s="71">
        <v>5549.25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59</v>
      </c>
      <c r="H60" s="40">
        <v>31</v>
      </c>
      <c r="I60" s="72">
        <v>7800</v>
      </c>
      <c r="J60" s="71">
        <v>7800</v>
      </c>
      <c r="K60" s="71">
        <v>5549.25</v>
      </c>
      <c r="L60" s="71">
        <v>5549.25</v>
      </c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60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61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62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62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63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64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65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66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66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63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64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65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67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68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69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70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71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72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72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72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72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73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74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74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75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76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77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78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79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79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79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80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81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82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82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82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83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85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86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86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86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87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88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88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88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90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91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91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91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92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93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94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94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94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94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95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95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95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96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96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96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97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98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97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99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100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101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101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101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102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103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104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105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105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106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108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108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108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109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109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109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110</v>
      </c>
      <c r="H148" s="40">
        <v>119</v>
      </c>
      <c r="I148" s="126"/>
      <c r="J148" s="126"/>
      <c r="K148" s="126"/>
      <c r="L148" s="126"/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111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112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112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113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113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114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115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116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117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117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117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118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119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120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120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120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121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122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123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124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125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126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127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128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129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130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131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132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133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134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135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136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136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137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137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138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139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140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141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141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142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143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144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172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227</v>
      </c>
      <c r="H360" s="40">
        <v>331</v>
      </c>
      <c r="I360" s="120">
        <f>SUM(I30+I176)</f>
        <v>84000</v>
      </c>
      <c r="J360" s="120">
        <f>SUM(J30+J176)</f>
        <v>84000</v>
      </c>
      <c r="K360" s="120">
        <f>SUM(K30+K176)</f>
        <v>50247.37</v>
      </c>
      <c r="L360" s="120">
        <f>SUM(L30+L176)</f>
        <v>50247.37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06" t="s">
        <v>234</v>
      </c>
      <c r="H362" s="16"/>
      <c r="I362" s="159"/>
      <c r="J362" s="158"/>
      <c r="K362" s="207" t="s">
        <v>235</v>
      </c>
      <c r="L362" s="189"/>
    </row>
    <row r="363" spans="1:12" ht="18.75" customHeight="1" x14ac:dyDescent="0.25">
      <c r="A363" s="160"/>
      <c r="B363" s="160"/>
      <c r="C363" s="160"/>
      <c r="D363" s="161" t="s">
        <v>228</v>
      </c>
      <c r="E363" s="1"/>
      <c r="F363" s="24"/>
      <c r="G363" s="1"/>
      <c r="H363" s="162"/>
      <c r="I363" s="163" t="s">
        <v>229</v>
      </c>
      <c r="K363" s="171" t="s">
        <v>230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6" t="s">
        <v>231</v>
      </c>
      <c r="I365" s="164"/>
      <c r="K365" s="188" t="s">
        <v>232</v>
      </c>
      <c r="L365" s="188"/>
    </row>
    <row r="366" spans="1:12" ht="26.25" customHeight="1" x14ac:dyDescent="0.25">
      <c r="D366" s="172" t="s">
        <v>233</v>
      </c>
      <c r="E366" s="173"/>
      <c r="F366" s="173"/>
      <c r="G366" s="173"/>
      <c r="H366" s="165"/>
      <c r="I366" s="166" t="s">
        <v>229</v>
      </c>
      <c r="K366" s="171" t="s">
        <v>230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dcterms:modified xsi:type="dcterms:W3CDTF">2021-03-25T08:35:38Z</dcterms:modified>
</cp:coreProperties>
</file>